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9\Admin Data\NDLEA Data\"/>
    </mc:Choice>
  </mc:AlternateContent>
  <xr:revisionPtr revIDLastSave="0" documentId="13_ncr:1_{956CE099-6C64-4B06-885D-2AEC9523E88F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0" i="1" l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9" i="1"/>
  <c r="B61" i="1" l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Q61" i="1"/>
  <c r="R61" i="1"/>
  <c r="T61" i="1"/>
  <c r="U61" i="1"/>
  <c r="W61" i="1" s="1"/>
  <c r="V61" i="1"/>
  <c r="X61" i="1"/>
  <c r="Z61" i="1" s="1"/>
  <c r="Y61" i="1"/>
  <c r="AA61" i="1"/>
  <c r="S61" i="1" l="1"/>
  <c r="P61" i="1"/>
</calcChain>
</file>

<file path=xl/sharedStrings.xml><?xml version="1.0" encoding="utf-8"?>
<sst xmlns="http://schemas.openxmlformats.org/spreadsheetml/2006/main" count="118" uniqueCount="114">
  <si>
    <r>
      <rPr>
        <sz val="10"/>
        <rFont val="Arial"/>
      </rPr>
      <t>ABIA</t>
    </r>
  </si>
  <si>
    <r>
      <rPr>
        <sz val="10"/>
        <rFont val="Arial"/>
      </rPr>
      <t>ADAMAWA</t>
    </r>
  </si>
  <si>
    <r>
      <rPr>
        <sz val="10"/>
        <rFont val="Arial"/>
      </rPr>
      <t>AKWA IBOM</t>
    </r>
  </si>
  <si>
    <r>
      <rPr>
        <sz val="10"/>
        <rFont val="Arial"/>
      </rPr>
      <t>ANAMBRA</t>
    </r>
  </si>
  <si>
    <r>
      <rPr>
        <sz val="10"/>
        <rFont val="Arial"/>
      </rPr>
      <t>APAPA PORT</t>
    </r>
  </si>
  <si>
    <r>
      <rPr>
        <sz val="10"/>
        <rFont val="Arial"/>
      </rPr>
      <t>BAUCHI</t>
    </r>
  </si>
  <si>
    <r>
      <rPr>
        <sz val="10"/>
        <rFont val="Arial"/>
      </rPr>
      <t>BAYELSA</t>
    </r>
  </si>
  <si>
    <r>
      <rPr>
        <sz val="10"/>
        <rFont val="Arial"/>
      </rPr>
      <t>BENUE</t>
    </r>
  </si>
  <si>
    <r>
      <rPr>
        <sz val="10"/>
        <rFont val="Arial"/>
      </rPr>
      <t>BORNO</t>
    </r>
  </si>
  <si>
    <r>
      <rPr>
        <sz val="10"/>
        <rFont val="Arial"/>
      </rPr>
      <t>CIATF</t>
    </r>
  </si>
  <si>
    <r>
      <rPr>
        <sz val="10"/>
        <rFont val="Arial"/>
      </rPr>
      <t>CROSS RIVER</t>
    </r>
  </si>
  <si>
    <r>
      <rPr>
        <sz val="10"/>
        <rFont val="Arial"/>
      </rPr>
      <t>DAFI</t>
    </r>
  </si>
  <si>
    <r>
      <rPr>
        <sz val="10"/>
        <rFont val="Arial"/>
      </rPr>
      <t>DELTA</t>
    </r>
  </si>
  <si>
    <r>
      <rPr>
        <sz val="10"/>
        <rFont val="Arial"/>
      </rPr>
      <t>DOGI</t>
    </r>
  </si>
  <si>
    <r>
      <rPr>
        <sz val="10"/>
        <rFont val="Arial"/>
      </rPr>
      <t>EBONYI</t>
    </r>
  </si>
  <si>
    <r>
      <rPr>
        <sz val="10"/>
        <rFont val="Arial"/>
      </rPr>
      <t>EDO</t>
    </r>
  </si>
  <si>
    <r>
      <rPr>
        <sz val="10"/>
        <rFont val="Arial"/>
      </rPr>
      <t>EKITI</t>
    </r>
  </si>
  <si>
    <r>
      <rPr>
        <sz val="10"/>
        <rFont val="Arial"/>
      </rPr>
      <t>ENUGU</t>
    </r>
  </si>
  <si>
    <r>
      <rPr>
        <sz val="10"/>
        <rFont val="Arial"/>
      </rPr>
      <t>FCT</t>
    </r>
  </si>
  <si>
    <r>
      <rPr>
        <sz val="10"/>
        <rFont val="Arial"/>
      </rPr>
      <t>GOMBE</t>
    </r>
  </si>
  <si>
    <r>
      <rPr>
        <sz val="10"/>
        <rFont val="Arial"/>
      </rPr>
      <t>IDIROKO</t>
    </r>
  </si>
  <si>
    <r>
      <rPr>
        <sz val="10"/>
        <rFont val="Arial"/>
      </rPr>
      <t>IMO</t>
    </r>
  </si>
  <si>
    <r>
      <rPr>
        <sz val="10"/>
        <rFont val="Arial"/>
      </rPr>
      <t>JIGAWA</t>
    </r>
  </si>
  <si>
    <r>
      <rPr>
        <sz val="10"/>
        <rFont val="Arial"/>
      </rPr>
      <t>JTF</t>
    </r>
  </si>
  <si>
    <r>
      <rPr>
        <sz val="10"/>
        <rFont val="Arial"/>
      </rPr>
      <t>KADUNA</t>
    </r>
  </si>
  <si>
    <r>
      <rPr>
        <sz val="10"/>
        <rFont val="Arial"/>
      </rPr>
      <t>KANO</t>
    </r>
  </si>
  <si>
    <r>
      <rPr>
        <sz val="10"/>
        <rFont val="Arial"/>
      </rPr>
      <t>KATSINA</t>
    </r>
  </si>
  <si>
    <r>
      <rPr>
        <sz val="10"/>
        <rFont val="Arial"/>
      </rPr>
      <t>KEBBI</t>
    </r>
  </si>
  <si>
    <r>
      <rPr>
        <sz val="10"/>
        <rFont val="Arial"/>
      </rPr>
      <t>KOGI</t>
    </r>
  </si>
  <si>
    <r>
      <rPr>
        <sz val="10"/>
        <rFont val="Arial"/>
      </rPr>
      <t>KWARA</t>
    </r>
  </si>
  <si>
    <r>
      <rPr>
        <sz val="10"/>
        <rFont val="Arial"/>
      </rPr>
      <t>LAGOS</t>
    </r>
  </si>
  <si>
    <r>
      <rPr>
        <sz val="10"/>
        <rFont val="Arial"/>
      </rPr>
      <t>MAKIA KANO</t>
    </r>
  </si>
  <si>
    <r>
      <rPr>
        <sz val="10"/>
        <rFont val="Arial"/>
      </rPr>
      <t>MMIA LAGOS</t>
    </r>
  </si>
  <si>
    <r>
      <rPr>
        <sz val="10"/>
        <rFont val="Arial"/>
      </rPr>
      <t>NAIA ABUJA</t>
    </r>
  </si>
  <si>
    <r>
      <rPr>
        <sz val="10"/>
        <rFont val="Arial"/>
      </rPr>
      <t>NASSARAWA</t>
    </r>
  </si>
  <si>
    <r>
      <rPr>
        <sz val="10"/>
        <rFont val="Arial"/>
      </rPr>
      <t>NIGER</t>
    </r>
  </si>
  <si>
    <r>
      <rPr>
        <sz val="10"/>
        <rFont val="Arial"/>
      </rPr>
      <t>OGUN</t>
    </r>
  </si>
  <si>
    <r>
      <rPr>
        <sz val="10"/>
        <rFont val="Arial"/>
      </rPr>
      <t>ONDO</t>
    </r>
  </si>
  <si>
    <r>
      <rPr>
        <sz val="10"/>
        <rFont val="Arial"/>
      </rPr>
      <t>ONNE</t>
    </r>
  </si>
  <si>
    <r>
      <rPr>
        <sz val="10"/>
        <rFont val="Arial"/>
      </rPr>
      <t>OSUN</t>
    </r>
  </si>
  <si>
    <r>
      <rPr>
        <sz val="10"/>
        <rFont val="Arial"/>
      </rPr>
      <t>OYO</t>
    </r>
  </si>
  <si>
    <r>
      <rPr>
        <sz val="10"/>
        <rFont val="Arial"/>
      </rPr>
      <t>PHIA PORT HARCOURT</t>
    </r>
  </si>
  <si>
    <r>
      <rPr>
        <sz val="10"/>
        <rFont val="Arial"/>
      </rPr>
      <t>PLATEAU</t>
    </r>
  </si>
  <si>
    <r>
      <rPr>
        <sz val="10"/>
        <rFont val="Arial"/>
      </rPr>
      <t>RIVERS</t>
    </r>
  </si>
  <si>
    <r>
      <rPr>
        <sz val="10"/>
        <rFont val="Arial"/>
      </rPr>
      <t>SOKOTO</t>
    </r>
  </si>
  <si>
    <r>
      <rPr>
        <sz val="10"/>
        <rFont val="Arial"/>
      </rPr>
      <t>TARABA</t>
    </r>
  </si>
  <si>
    <r>
      <rPr>
        <sz val="10"/>
        <rFont val="Arial"/>
      </rPr>
      <t>TINCAN PORT</t>
    </r>
  </si>
  <si>
    <r>
      <rPr>
        <sz val="10"/>
        <rFont val="Arial"/>
      </rPr>
      <t>YOBE</t>
    </r>
  </si>
  <si>
    <r>
      <rPr>
        <sz val="10"/>
        <rFont val="Arial"/>
      </rPr>
      <t>Heroin</t>
    </r>
  </si>
  <si>
    <r>
      <rPr>
        <sz val="10"/>
        <rFont val="Arial"/>
      </rPr>
      <t>Cannabis</t>
    </r>
  </si>
  <si>
    <r>
      <rPr>
        <sz val="10"/>
        <rFont val="Arial"/>
      </rPr>
      <t>Tramadol</t>
    </r>
  </si>
  <si>
    <r>
      <rPr>
        <sz val="10"/>
        <rFont val="Arial"/>
      </rPr>
      <t>Cough Syrup Codeine</t>
    </r>
  </si>
  <si>
    <r>
      <rPr>
        <sz val="10"/>
        <rFont val="Arial"/>
      </rPr>
      <t>Benzodiazapine</t>
    </r>
  </si>
  <si>
    <r>
      <rPr>
        <sz val="10"/>
        <rFont val="Arial"/>
      </rPr>
      <t>Khat</t>
    </r>
  </si>
  <si>
    <r>
      <rPr>
        <sz val="10"/>
        <rFont val="Arial"/>
      </rPr>
      <t>Opiods</t>
    </r>
  </si>
  <si>
    <r>
      <rPr>
        <sz val="10"/>
        <rFont val="Arial"/>
      </rPr>
      <t>Opiates</t>
    </r>
  </si>
  <si>
    <r>
      <rPr>
        <sz val="10"/>
        <rFont val="Arial"/>
      </rPr>
      <t>Total(kg)</t>
    </r>
  </si>
  <si>
    <r>
      <rPr>
        <sz val="10"/>
        <rFont val="Arial"/>
      </rPr>
      <t>Arrests</t>
    </r>
  </si>
  <si>
    <r>
      <rPr>
        <sz val="10"/>
        <rFont val="Arial"/>
      </rPr>
      <t>M</t>
    </r>
  </si>
  <si>
    <r>
      <rPr>
        <sz val="10"/>
        <rFont val="Arial"/>
      </rPr>
      <t>F</t>
    </r>
  </si>
  <si>
    <r>
      <rPr>
        <sz val="10"/>
        <rFont val="Arial"/>
      </rPr>
      <t>Total</t>
    </r>
  </si>
  <si>
    <r>
      <rPr>
        <sz val="10"/>
        <rFont val="Arial"/>
      </rPr>
      <t>Convictions</t>
    </r>
  </si>
  <si>
    <r>
      <rPr>
        <sz val="10"/>
        <rFont val="Arial"/>
      </rPr>
      <t>M</t>
    </r>
  </si>
  <si>
    <r>
      <rPr>
        <sz val="10"/>
        <rFont val="Arial"/>
      </rPr>
      <t xml:space="preserve">DDRD </t>
    </r>
    <r>
      <rPr>
        <sz val="10"/>
        <rFont val="Arial"/>
      </rPr>
      <t>COUNSELLING</t>
    </r>
  </si>
  <si>
    <r>
      <rPr>
        <sz val="10"/>
        <rFont val="Arial"/>
      </rPr>
      <t>ZAMFARA</t>
    </r>
  </si>
  <si>
    <r>
      <rPr>
        <sz val="10"/>
        <rFont val="Arial"/>
      </rPr>
      <t>TOTAL</t>
    </r>
  </si>
  <si>
    <r>
      <rPr>
        <sz val="10"/>
        <rFont val="Arial"/>
      </rPr>
      <t>21</t>
    </r>
  </si>
  <si>
    <r>
      <rPr>
        <sz val="10"/>
        <rFont val="Arial"/>
      </rPr>
      <t>958</t>
    </r>
  </si>
  <si>
    <r>
      <rPr>
        <sz val="10"/>
        <rFont val="Arial"/>
      </rPr>
      <t>44</t>
    </r>
  </si>
  <si>
    <r>
      <rPr>
        <sz val="10"/>
        <rFont val="Arial"/>
      </rPr>
      <t>124.845KG</t>
    </r>
  </si>
  <si>
    <r>
      <rPr>
        <sz val="10"/>
        <rFont val="Arial"/>
      </rPr>
      <t>59.613KG</t>
    </r>
  </si>
  <si>
    <r>
      <rPr>
        <sz val="10"/>
        <rFont val="Arial"/>
      </rPr>
      <t>271,812.14KG</t>
    </r>
  </si>
  <si>
    <r>
      <rPr>
        <sz val="10"/>
        <rFont val="Arial"/>
      </rPr>
      <t>= 270.084KG</t>
    </r>
  </si>
  <si>
    <r>
      <rPr>
        <sz val="10"/>
        <rFont val="Arial"/>
      </rPr>
      <t>= oKG</t>
    </r>
  </si>
  <si>
    <r>
      <rPr>
        <sz val="10"/>
        <rFont val="Arial"/>
      </rPr>
      <t>364.16KG</t>
    </r>
  </si>
  <si>
    <r>
      <rPr>
        <sz val="10"/>
        <rFont val="Arial"/>
      </rPr>
      <t>22,562KG</t>
    </r>
  </si>
  <si>
    <r>
      <rPr>
        <sz val="10"/>
        <rFont val="Arial"/>
      </rPr>
      <t xml:space="preserve">= </t>
    </r>
    <r>
      <rPr>
        <sz val="10"/>
        <rFont val="Arial"/>
      </rPr>
      <t>16,039.1391«;</t>
    </r>
  </si>
  <si>
    <r>
      <rPr>
        <sz val="10"/>
        <rFont val="Arial"/>
      </rPr>
      <t>= 1,464-934KG</t>
    </r>
  </si>
  <si>
    <r>
      <rPr>
        <sz val="10"/>
        <rFont val="Arial"/>
      </rPr>
      <t>6.7KG</t>
    </r>
  </si>
  <si>
    <r>
      <rPr>
        <sz val="10"/>
        <rFont val="Arial"/>
      </rPr>
      <t>184.325KG</t>
    </r>
  </si>
  <si>
    <r>
      <rPr>
        <sz val="10"/>
        <rFont val="Arial"/>
      </rPr>
      <t>493.554KG</t>
    </r>
  </si>
  <si>
    <r>
      <rPr>
        <sz val="10"/>
        <rFont val="Arial"/>
      </rPr>
      <t>: 12.421KG</t>
    </r>
  </si>
  <si>
    <r>
      <rPr>
        <sz val="10"/>
        <rFont val="Arial"/>
      </rPr>
      <t>2,971.253KG</t>
    </r>
  </si>
  <si>
    <r>
      <rPr>
        <sz val="10"/>
        <rFont val="Arial"/>
      </rPr>
      <t>= 3'6,365-465KG</t>
    </r>
  </si>
  <si>
    <r>
      <rPr>
        <sz val="10"/>
        <rFont val="Arial"/>
      </rPr>
      <t>9,122</t>
    </r>
  </si>
  <si>
    <r>
      <rPr>
        <sz val="10"/>
        <rFont val="Arial"/>
      </rPr>
      <t xml:space="preserve">: </t>
    </r>
    <r>
      <rPr>
        <sz val="10"/>
        <rFont val="Arial"/>
      </rPr>
      <t>7O2</t>
    </r>
  </si>
  <si>
    <r>
      <rPr>
        <sz val="10"/>
        <rFont val="Arial"/>
      </rPr>
      <t>= 9,824</t>
    </r>
  </si>
  <si>
    <r>
      <rPr>
        <sz val="10"/>
        <rFont val="Arial"/>
      </rPr>
      <t>= 3,660.64</t>
    </r>
  </si>
  <si>
    <r>
      <rPr>
        <sz val="10"/>
        <rFont val="Arial"/>
      </rPr>
      <t>= 267,635.207KG</t>
    </r>
  </si>
  <si>
    <r>
      <rPr>
        <sz val="10"/>
        <rFont val="Arial"/>
      </rPr>
      <t>1,215</t>
    </r>
  </si>
  <si>
    <r>
      <rPr>
        <sz val="10"/>
        <rFont val="Arial"/>
      </rPr>
      <t>1,236</t>
    </r>
  </si>
  <si>
    <r>
      <rPr>
        <sz val="10"/>
        <rFont val="Arial"/>
      </rPr>
      <t>1,002</t>
    </r>
  </si>
  <si>
    <t>EXECUTIVE SUMMARY OF ARRESTS AND SEIZURES FOR ALL FORMATIONS FROM 1ST JANUARY TO 31ST DECEMBER 2018</t>
  </si>
  <si>
    <t>Cocaine</t>
  </si>
  <si>
    <t>Methamphetamine</t>
  </si>
  <si>
    <t>Amphetamine</t>
  </si>
  <si>
    <t>Ephedrine</t>
  </si>
  <si>
    <t xml:space="preserve">Barbiturates </t>
  </si>
  <si>
    <t>Others</t>
  </si>
  <si>
    <r>
      <t xml:space="preserve">Farmland destroyed </t>
    </r>
    <r>
      <rPr>
        <sz val="9"/>
        <rFont val="Arial"/>
        <family val="2"/>
      </rPr>
      <t>(HECTARES)</t>
    </r>
  </si>
  <si>
    <t>NATIONAL DRUG LAW ENFORCEMENT AGENCY</t>
  </si>
  <si>
    <t>NO 4 SHAW ROAD IKOYI LAGOS</t>
  </si>
  <si>
    <t>INTELLIGENCE DATA CENTRE</t>
  </si>
  <si>
    <t>Total</t>
  </si>
  <si>
    <t>EXHIBITS DESTROYED (Kg)</t>
  </si>
  <si>
    <t>AIIA - ENUGU</t>
  </si>
  <si>
    <t>Acronyms Meaning</t>
  </si>
  <si>
    <r>
      <t xml:space="preserve">SET - </t>
    </r>
    <r>
      <rPr>
        <sz val="12"/>
        <color theme="1"/>
        <rFont val="Corbel"/>
        <family val="2"/>
      </rPr>
      <t>Special Enforcement Team</t>
    </r>
  </si>
  <si>
    <r>
      <t xml:space="preserve">JTF - </t>
    </r>
    <r>
      <rPr>
        <sz val="12"/>
        <color theme="1"/>
        <rFont val="Corbel"/>
        <family val="2"/>
      </rPr>
      <t>Joint Task Force</t>
    </r>
  </si>
  <si>
    <r>
      <t>CIATF -</t>
    </r>
    <r>
      <rPr>
        <sz val="12"/>
        <color theme="1"/>
        <rFont val="Corbel"/>
        <family val="2"/>
      </rPr>
      <t xml:space="preserve"> Combined Inter-Agency Task Force</t>
    </r>
  </si>
  <si>
    <r>
      <rPr>
        <b/>
        <sz val="12"/>
        <color rgb="FFFF0000"/>
        <rFont val="Corbel"/>
        <family val="2"/>
      </rPr>
      <t>*</t>
    </r>
    <r>
      <rPr>
        <b/>
        <sz val="12"/>
        <color theme="1"/>
        <rFont val="Corbel"/>
        <family val="2"/>
      </rPr>
      <t xml:space="preserve"> DOGI -</t>
    </r>
    <r>
      <rPr>
        <sz val="12"/>
        <color theme="1"/>
        <rFont val="Corbel"/>
        <family val="2"/>
      </rPr>
      <t xml:space="preserve"> Drug Operation and General Investigation</t>
    </r>
  </si>
  <si>
    <t>SET</t>
  </si>
  <si>
    <t>SEME-LAGOS</t>
  </si>
  <si>
    <t>States/Commands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</si>
</sst>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3"/>
      <color theme="1"/>
      <name val="Corbel"/>
      <family val="2"/>
    </font>
    <font>
      <b/>
      <sz val="12"/>
      <color theme="1"/>
      <name val="Corbel"/>
      <family val="2"/>
    </font>
    <font>
      <sz val="12"/>
      <color theme="1"/>
      <name val="Corbel"/>
      <family val="2"/>
    </font>
    <font>
      <b/>
      <sz val="12"/>
      <color rgb="FFFF0000"/>
      <name val="Corbe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0" xfId="0" applyFill="1"/>
    <xf numFmtId="164" fontId="0" fillId="0" borderId="0" xfId="0" applyNumberForma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4" fontId="0" fillId="0" borderId="5" xfId="0" applyNumberFormat="1" applyBorder="1" applyAlignment="1">
      <alignment horizontal="right"/>
    </xf>
    <xf numFmtId="4" fontId="0" fillId="0" borderId="6" xfId="0" applyNumberFormat="1" applyBorder="1" applyAlignment="1">
      <alignment horizontal="right" vertical="top"/>
    </xf>
    <xf numFmtId="3" fontId="0" fillId="0" borderId="6" xfId="0" applyNumberFormat="1" applyBorder="1" applyAlignment="1">
      <alignment horizontal="right" vertical="top"/>
    </xf>
    <xf numFmtId="0" fontId="4" fillId="0" borderId="0" xfId="0" applyFont="1" applyFill="1" applyBorder="1"/>
    <xf numFmtId="0" fontId="5" fillId="0" borderId="0" xfId="0" applyFont="1" applyFill="1" applyBorder="1"/>
    <xf numFmtId="0" fontId="0" fillId="0" borderId="13" xfId="0" applyBorder="1" applyAlignment="1">
      <alignment horizontal="justify"/>
    </xf>
    <xf numFmtId="4" fontId="0" fillId="0" borderId="14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4" fontId="0" fillId="0" borderId="15" xfId="0" applyNumberFormat="1" applyBorder="1" applyAlignment="1">
      <alignment horizontal="right"/>
    </xf>
    <xf numFmtId="0" fontId="0" fillId="0" borderId="16" xfId="0" applyBorder="1" applyAlignment="1">
      <alignment horizontal="justify"/>
    </xf>
    <xf numFmtId="4" fontId="0" fillId="0" borderId="6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justify" vertical="center"/>
    </xf>
    <xf numFmtId="4" fontId="0" fillId="0" borderId="6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4" fontId="0" fillId="0" borderId="17" xfId="0" applyNumberFormat="1" applyBorder="1" applyAlignment="1">
      <alignment horizontal="right" vertical="center"/>
    </xf>
    <xf numFmtId="4" fontId="0" fillId="0" borderId="17" xfId="0" applyNumberFormat="1" applyBorder="1" applyAlignment="1">
      <alignment horizontal="right" vertical="top"/>
    </xf>
    <xf numFmtId="0" fontId="0" fillId="0" borderId="16" xfId="0" applyBorder="1" applyAlignment="1">
      <alignment horizontal="left" wrapText="1"/>
    </xf>
    <xf numFmtId="3" fontId="1" fillId="0" borderId="6" xfId="0" applyNumberFormat="1" applyFont="1" applyBorder="1" applyAlignment="1">
      <alignment horizontal="right"/>
    </xf>
    <xf numFmtId="0" fontId="0" fillId="0" borderId="16" xfId="0" applyBorder="1" applyAlignment="1">
      <alignment horizontal="justify" vertical="center" wrapText="1"/>
    </xf>
    <xf numFmtId="0" fontId="0" fillId="0" borderId="18" xfId="0" applyBorder="1" applyAlignment="1">
      <alignment horizontal="left"/>
    </xf>
    <xf numFmtId="4" fontId="0" fillId="0" borderId="19" xfId="0" applyNumberFormat="1" applyFill="1" applyBorder="1"/>
    <xf numFmtId="4" fontId="0" fillId="0" borderId="19" xfId="0" applyNumberFormat="1" applyBorder="1"/>
    <xf numFmtId="4" fontId="0" fillId="0" borderId="20" xfId="0" applyNumberFormat="1" applyBorder="1" applyAlignment="1">
      <alignment horizontal="right"/>
    </xf>
    <xf numFmtId="3" fontId="0" fillId="0" borderId="19" xfId="0" applyNumberFormat="1" applyBorder="1"/>
    <xf numFmtId="3" fontId="0" fillId="0" borderId="21" xfId="0" applyNumberFormat="1" applyBorder="1" applyAlignment="1">
      <alignment horizontal="right"/>
    </xf>
    <xf numFmtId="4" fontId="0" fillId="0" borderId="2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5"/>
  <sheetViews>
    <sheetView tabSelected="1" topLeftCell="J7" workbookViewId="0">
      <selection activeCell="I67" sqref="I67"/>
    </sheetView>
  </sheetViews>
  <sheetFormatPr defaultRowHeight="12.5" x14ac:dyDescent="0.25"/>
  <cols>
    <col min="1" max="1" width="17.7265625" customWidth="1"/>
    <col min="2" max="2" width="8.1796875" customWidth="1"/>
    <col min="3" max="3" width="6.81640625" customWidth="1"/>
    <col min="4" max="4" width="11.26953125" customWidth="1"/>
    <col min="5" max="5" width="16.54296875" customWidth="1"/>
    <col min="6" max="6" width="10.54296875" customWidth="1"/>
    <col min="7" max="7" width="9.26953125" customWidth="1"/>
    <col min="8" max="8" width="10" customWidth="1"/>
    <col min="9" max="9" width="10.7265625" customWidth="1"/>
    <col min="10" max="10" width="14.81640625" customWidth="1"/>
    <col min="11" max="11" width="5.54296875" bestFit="1" customWidth="1"/>
    <col min="12" max="12" width="9.1796875" customWidth="1"/>
    <col min="13" max="13" width="8.1796875" customWidth="1"/>
    <col min="14" max="14" width="10.81640625" customWidth="1"/>
    <col min="15" max="15" width="8.81640625" customWidth="1"/>
    <col min="16" max="16" width="11.7265625" customWidth="1"/>
    <col min="17" max="17" width="9.1796875" bestFit="1" customWidth="1"/>
    <col min="18" max="18" width="7.54296875" bestFit="1" customWidth="1"/>
    <col min="19" max="19" width="9" customWidth="1"/>
    <col min="20" max="20" width="11.08984375" customWidth="1"/>
    <col min="22" max="22" width="6.54296875" customWidth="1"/>
    <col min="23" max="23" width="8.81640625" customWidth="1"/>
    <col min="24" max="24" width="8" customWidth="1"/>
    <col min="25" max="25" width="6.7265625" customWidth="1"/>
    <col min="26" max="26" width="9.453125" customWidth="1"/>
    <col min="27" max="27" width="11.453125" customWidth="1"/>
  </cols>
  <sheetData>
    <row r="1" spans="1:27" ht="13" x14ac:dyDescent="0.3">
      <c r="A1" s="11" t="s">
        <v>100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3" x14ac:dyDescent="0.3">
      <c r="A2" s="11" t="s">
        <v>101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3" x14ac:dyDescent="0.3">
      <c r="A3" s="11" t="s">
        <v>102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ht="13" x14ac:dyDescent="0.3">
      <c r="A5" s="11" t="s">
        <v>92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s="5" customFormat="1" ht="45.75" customHeight="1" x14ac:dyDescent="0.25">
      <c r="A7" s="14" t="s">
        <v>113</v>
      </c>
      <c r="B7" s="14" t="s">
        <v>93</v>
      </c>
      <c r="C7" s="13" t="s">
        <v>48</v>
      </c>
      <c r="D7" s="13" t="s">
        <v>49</v>
      </c>
      <c r="E7" s="15" t="s">
        <v>94</v>
      </c>
      <c r="F7" s="15" t="s">
        <v>95</v>
      </c>
      <c r="G7" s="14" t="s">
        <v>96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4" t="s">
        <v>97</v>
      </c>
      <c r="O7" s="14" t="s">
        <v>98</v>
      </c>
      <c r="P7" s="13" t="s">
        <v>56</v>
      </c>
      <c r="Q7" s="12" t="s">
        <v>57</v>
      </c>
      <c r="R7" s="13"/>
      <c r="S7" s="13"/>
      <c r="T7" s="16" t="s">
        <v>99</v>
      </c>
      <c r="U7" s="13" t="s">
        <v>61</v>
      </c>
      <c r="V7" s="13"/>
      <c r="W7" s="13"/>
      <c r="X7" s="13" t="s">
        <v>63</v>
      </c>
      <c r="Y7" s="13"/>
      <c r="Z7" s="19"/>
      <c r="AA7" s="13" t="s">
        <v>104</v>
      </c>
    </row>
    <row r="8" spans="1:27" ht="13" thickBot="1" x14ac:dyDescent="0.3">
      <c r="A8" s="14"/>
      <c r="B8" s="14"/>
      <c r="C8" s="13"/>
      <c r="D8" s="13"/>
      <c r="E8" s="15"/>
      <c r="F8" s="15"/>
      <c r="G8" s="14"/>
      <c r="H8" s="13"/>
      <c r="I8" s="13"/>
      <c r="J8" s="13"/>
      <c r="K8" s="13"/>
      <c r="L8" s="13"/>
      <c r="M8" s="13"/>
      <c r="N8" s="14"/>
      <c r="O8" s="14"/>
      <c r="P8" s="13"/>
      <c r="Q8" s="8" t="s">
        <v>58</v>
      </c>
      <c r="R8" s="2" t="s">
        <v>59</v>
      </c>
      <c r="S8" s="1" t="s">
        <v>60</v>
      </c>
      <c r="T8" s="17"/>
      <c r="U8" s="3" t="s">
        <v>62</v>
      </c>
      <c r="V8" s="3" t="s">
        <v>59</v>
      </c>
      <c r="W8" s="6" t="s">
        <v>103</v>
      </c>
      <c r="X8" s="2" t="s">
        <v>62</v>
      </c>
      <c r="Y8" s="2" t="s">
        <v>59</v>
      </c>
      <c r="Z8" s="7" t="s">
        <v>103</v>
      </c>
      <c r="AA8" s="13"/>
    </row>
    <row r="9" spans="1:27" ht="13" thickBot="1" x14ac:dyDescent="0.3">
      <c r="A9" s="25" t="s">
        <v>0</v>
      </c>
      <c r="B9" s="26">
        <v>0.16200000000000001</v>
      </c>
      <c r="C9" s="26">
        <v>1.6319999999999999</v>
      </c>
      <c r="D9" s="26">
        <v>407.71800000000002</v>
      </c>
      <c r="E9" s="26">
        <v>0</v>
      </c>
      <c r="F9" s="26">
        <v>0</v>
      </c>
      <c r="G9" s="26">
        <v>0</v>
      </c>
      <c r="H9" s="26">
        <v>23.695</v>
      </c>
      <c r="I9" s="26">
        <v>6.1</v>
      </c>
      <c r="J9" s="26">
        <v>0.7</v>
      </c>
      <c r="K9" s="26">
        <v>0</v>
      </c>
      <c r="L9" s="26">
        <v>0</v>
      </c>
      <c r="M9" s="26">
        <v>0</v>
      </c>
      <c r="N9" s="26">
        <v>0</v>
      </c>
      <c r="O9" s="26">
        <v>6.6280000000000001</v>
      </c>
      <c r="P9" s="26">
        <f>SUM(B9:O9)</f>
        <v>446.63499999999999</v>
      </c>
      <c r="Q9" s="27">
        <v>404</v>
      </c>
      <c r="R9" s="27">
        <v>51</v>
      </c>
      <c r="S9" s="27">
        <f>SUM(Q9:R9)</f>
        <v>455</v>
      </c>
      <c r="T9" s="26">
        <v>0</v>
      </c>
      <c r="U9" s="27">
        <v>38</v>
      </c>
      <c r="V9" s="27">
        <v>1</v>
      </c>
      <c r="W9" s="27">
        <f>U9+V9</f>
        <v>39</v>
      </c>
      <c r="X9" s="27">
        <v>7</v>
      </c>
      <c r="Y9" s="27">
        <v>0</v>
      </c>
      <c r="Z9" s="27">
        <f>X9+Y9</f>
        <v>7</v>
      </c>
      <c r="AA9" s="28">
        <v>0</v>
      </c>
    </row>
    <row r="10" spans="1:27" ht="13" thickBot="1" x14ac:dyDescent="0.3">
      <c r="A10" s="29" t="s">
        <v>1</v>
      </c>
      <c r="B10" s="30">
        <v>0</v>
      </c>
      <c r="C10" s="30">
        <v>0</v>
      </c>
      <c r="D10" s="30">
        <v>183.13499999999999</v>
      </c>
      <c r="E10" s="30">
        <v>0</v>
      </c>
      <c r="F10" s="30">
        <v>0</v>
      </c>
      <c r="G10" s="30">
        <v>0</v>
      </c>
      <c r="H10" s="30">
        <v>1500.97</v>
      </c>
      <c r="I10" s="30">
        <v>513.34100000000001</v>
      </c>
      <c r="J10" s="30">
        <v>5.5149999999999997</v>
      </c>
      <c r="K10" s="30">
        <v>0</v>
      </c>
      <c r="L10" s="30">
        <v>8.0280000000000005</v>
      </c>
      <c r="M10" s="30">
        <v>2.4500000000000002</v>
      </c>
      <c r="N10" s="30">
        <v>1.4</v>
      </c>
      <c r="O10" s="30">
        <v>21.001999999999999</v>
      </c>
      <c r="P10" s="20">
        <f t="shared" ref="P10:P61" si="0">SUM(B10:O10)</f>
        <v>2235.8409999999994</v>
      </c>
      <c r="Q10" s="31">
        <v>242</v>
      </c>
      <c r="R10" s="31">
        <v>11</v>
      </c>
      <c r="S10" s="31">
        <f t="shared" ref="S10:S61" si="1">SUM(Q10:R10)</f>
        <v>253</v>
      </c>
      <c r="T10" s="30">
        <v>0</v>
      </c>
      <c r="U10" s="31">
        <v>47</v>
      </c>
      <c r="V10" s="31">
        <v>0</v>
      </c>
      <c r="W10" s="31">
        <f t="shared" ref="W10:W60" si="2">U10+V10</f>
        <v>47</v>
      </c>
      <c r="X10" s="31">
        <v>0</v>
      </c>
      <c r="Y10" s="31">
        <v>0</v>
      </c>
      <c r="Z10" s="31">
        <f t="shared" ref="Z10:Z61" si="3">X10+Y10</f>
        <v>0</v>
      </c>
      <c r="AA10" s="32">
        <v>14360.457</v>
      </c>
    </row>
    <row r="11" spans="1:27" ht="13" thickBot="1" x14ac:dyDescent="0.3">
      <c r="A11" s="29" t="s">
        <v>105</v>
      </c>
      <c r="B11" s="30">
        <v>0.47199999999999998</v>
      </c>
      <c r="C11" s="30">
        <v>2</v>
      </c>
      <c r="D11" s="30">
        <v>0</v>
      </c>
      <c r="E11" s="30">
        <v>1.3839999999999999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20">
        <f t="shared" si="0"/>
        <v>3.8559999999999999</v>
      </c>
      <c r="Q11" s="31">
        <v>3</v>
      </c>
      <c r="R11" s="31">
        <v>0</v>
      </c>
      <c r="S11" s="31">
        <f t="shared" si="1"/>
        <v>3</v>
      </c>
      <c r="T11" s="30">
        <v>0</v>
      </c>
      <c r="U11" s="31">
        <v>0</v>
      </c>
      <c r="V11" s="31">
        <v>0</v>
      </c>
      <c r="W11" s="31">
        <f t="shared" si="2"/>
        <v>0</v>
      </c>
      <c r="X11" s="31">
        <v>0</v>
      </c>
      <c r="Y11" s="31">
        <v>0</v>
      </c>
      <c r="Z11" s="31">
        <f t="shared" si="3"/>
        <v>0</v>
      </c>
      <c r="AA11" s="32">
        <v>0</v>
      </c>
    </row>
    <row r="12" spans="1:27" ht="13" thickBot="1" x14ac:dyDescent="0.3">
      <c r="A12" s="33" t="s">
        <v>2</v>
      </c>
      <c r="B12" s="30">
        <v>2.3E-2</v>
      </c>
      <c r="C12" s="30">
        <v>0.93799999999999994</v>
      </c>
      <c r="D12" s="30">
        <v>504.96100000000001</v>
      </c>
      <c r="E12" s="30">
        <v>0</v>
      </c>
      <c r="F12" s="30">
        <v>0</v>
      </c>
      <c r="G12" s="30">
        <v>0</v>
      </c>
      <c r="H12" s="30">
        <v>4.9610000000000003</v>
      </c>
      <c r="I12" s="30">
        <v>0</v>
      </c>
      <c r="J12" s="30">
        <v>3.5739999999999998</v>
      </c>
      <c r="K12" s="30">
        <v>0</v>
      </c>
      <c r="L12" s="30">
        <v>0</v>
      </c>
      <c r="M12" s="30">
        <v>0</v>
      </c>
      <c r="N12" s="30">
        <v>0</v>
      </c>
      <c r="O12" s="30">
        <v>0.187</v>
      </c>
      <c r="P12" s="20">
        <f t="shared" si="0"/>
        <v>514.64400000000001</v>
      </c>
      <c r="Q12" s="31">
        <v>370</v>
      </c>
      <c r="R12" s="31">
        <v>48</v>
      </c>
      <c r="S12" s="31">
        <f t="shared" si="1"/>
        <v>418</v>
      </c>
      <c r="T12" s="30">
        <v>0</v>
      </c>
      <c r="U12" s="31">
        <v>3</v>
      </c>
      <c r="V12" s="31">
        <v>0</v>
      </c>
      <c r="W12" s="31">
        <f t="shared" si="2"/>
        <v>3</v>
      </c>
      <c r="X12" s="31">
        <v>43</v>
      </c>
      <c r="Y12" s="31">
        <v>0</v>
      </c>
      <c r="Z12" s="31">
        <f t="shared" si="3"/>
        <v>43</v>
      </c>
      <c r="AA12" s="32">
        <v>0</v>
      </c>
    </row>
    <row r="13" spans="1:27" ht="13" thickBot="1" x14ac:dyDescent="0.3">
      <c r="A13" s="29" t="s">
        <v>3</v>
      </c>
      <c r="B13" s="30">
        <v>0.37</v>
      </c>
      <c r="C13" s="30">
        <v>0.03</v>
      </c>
      <c r="D13" s="30">
        <v>457.58199999999999</v>
      </c>
      <c r="E13" s="30">
        <v>6.8000000000000005E-2</v>
      </c>
      <c r="F13" s="30">
        <v>0</v>
      </c>
      <c r="G13" s="30">
        <v>0</v>
      </c>
      <c r="H13" s="30">
        <v>0.251</v>
      </c>
      <c r="I13" s="30">
        <v>1.4999999999999999E-2</v>
      </c>
      <c r="J13" s="30">
        <v>1.2769999999999999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20">
        <f t="shared" si="0"/>
        <v>459.5929999999999</v>
      </c>
      <c r="Q13" s="31">
        <v>189</v>
      </c>
      <c r="R13" s="31">
        <v>7</v>
      </c>
      <c r="S13" s="31">
        <f t="shared" si="1"/>
        <v>196</v>
      </c>
      <c r="T13" s="30">
        <v>1</v>
      </c>
      <c r="U13" s="31">
        <v>20</v>
      </c>
      <c r="V13" s="31">
        <v>0</v>
      </c>
      <c r="W13" s="31">
        <f t="shared" si="2"/>
        <v>20</v>
      </c>
      <c r="X13" s="31">
        <v>77</v>
      </c>
      <c r="Y13" s="31">
        <v>1</v>
      </c>
      <c r="Z13" s="31">
        <f t="shared" si="3"/>
        <v>78</v>
      </c>
      <c r="AA13" s="32">
        <v>0</v>
      </c>
    </row>
    <row r="14" spans="1:27" ht="13" thickBot="1" x14ac:dyDescent="0.3">
      <c r="A14" s="33" t="s">
        <v>4</v>
      </c>
      <c r="B14" s="30">
        <v>0</v>
      </c>
      <c r="C14" s="30">
        <v>0</v>
      </c>
      <c r="D14" s="30">
        <v>0.03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20">
        <f t="shared" si="0"/>
        <v>0.03</v>
      </c>
      <c r="Q14" s="31">
        <v>2</v>
      </c>
      <c r="R14" s="31">
        <v>0</v>
      </c>
      <c r="S14" s="31">
        <f t="shared" si="1"/>
        <v>2</v>
      </c>
      <c r="T14" s="30">
        <v>0</v>
      </c>
      <c r="U14" s="31">
        <v>0</v>
      </c>
      <c r="V14" s="31">
        <v>0</v>
      </c>
      <c r="W14" s="31">
        <f t="shared" si="2"/>
        <v>0</v>
      </c>
      <c r="X14" s="31">
        <v>0</v>
      </c>
      <c r="Y14" s="31">
        <v>0</v>
      </c>
      <c r="Z14" s="31">
        <f t="shared" si="3"/>
        <v>0</v>
      </c>
      <c r="AA14" s="32">
        <v>0</v>
      </c>
    </row>
    <row r="15" spans="1:27" ht="13" thickBot="1" x14ac:dyDescent="0.3">
      <c r="A15" s="29" t="s">
        <v>5</v>
      </c>
      <c r="B15" s="30">
        <v>0</v>
      </c>
      <c r="C15" s="30">
        <v>0</v>
      </c>
      <c r="D15" s="30">
        <v>1793.029</v>
      </c>
      <c r="E15" s="30">
        <v>0</v>
      </c>
      <c r="F15" s="30">
        <v>0</v>
      </c>
      <c r="G15" s="30">
        <v>0</v>
      </c>
      <c r="H15" s="30">
        <v>393.678</v>
      </c>
      <c r="I15" s="30">
        <v>806.625</v>
      </c>
      <c r="J15" s="30">
        <v>321.32499999999999</v>
      </c>
      <c r="K15" s="30">
        <v>0</v>
      </c>
      <c r="L15" s="30">
        <v>22.5</v>
      </c>
      <c r="M15" s="30">
        <v>0</v>
      </c>
      <c r="N15" s="30">
        <v>0</v>
      </c>
      <c r="O15" s="30">
        <v>24.611000000000001</v>
      </c>
      <c r="P15" s="20">
        <f t="shared" si="0"/>
        <v>3361.7679999999996</v>
      </c>
      <c r="Q15" s="31">
        <v>473</v>
      </c>
      <c r="R15" s="31">
        <v>26</v>
      </c>
      <c r="S15" s="31">
        <f t="shared" si="1"/>
        <v>499</v>
      </c>
      <c r="T15" s="30">
        <v>0</v>
      </c>
      <c r="U15" s="31">
        <v>25</v>
      </c>
      <c r="V15" s="31">
        <v>0</v>
      </c>
      <c r="W15" s="31">
        <f t="shared" si="2"/>
        <v>25</v>
      </c>
      <c r="X15" s="31">
        <v>4</v>
      </c>
      <c r="Y15" s="31">
        <v>0</v>
      </c>
      <c r="Z15" s="31">
        <f t="shared" si="3"/>
        <v>4</v>
      </c>
      <c r="AA15" s="32">
        <v>0</v>
      </c>
    </row>
    <row r="16" spans="1:27" ht="13.5" customHeight="1" thickBot="1" x14ac:dyDescent="0.3">
      <c r="A16" s="29" t="s">
        <v>6</v>
      </c>
      <c r="B16" s="30">
        <v>0.114</v>
      </c>
      <c r="C16" s="30">
        <v>0.185</v>
      </c>
      <c r="D16" s="30">
        <v>322.447</v>
      </c>
      <c r="E16" s="30">
        <v>0</v>
      </c>
      <c r="F16" s="30">
        <v>0</v>
      </c>
      <c r="G16" s="30">
        <v>0</v>
      </c>
      <c r="H16" s="30">
        <v>37.768000000000001</v>
      </c>
      <c r="I16" s="30">
        <v>0.22700000000000001</v>
      </c>
      <c r="J16" s="30">
        <v>2.5999999999999999E-2</v>
      </c>
      <c r="K16" s="30">
        <v>0</v>
      </c>
      <c r="L16" s="30">
        <v>0</v>
      </c>
      <c r="M16" s="30">
        <v>12.62</v>
      </c>
      <c r="N16" s="30">
        <v>0.88</v>
      </c>
      <c r="O16" s="30">
        <v>0.312</v>
      </c>
      <c r="P16" s="20">
        <f t="shared" si="0"/>
        <v>374.57900000000001</v>
      </c>
      <c r="Q16" s="31">
        <v>269</v>
      </c>
      <c r="R16" s="31">
        <v>83</v>
      </c>
      <c r="S16" s="31">
        <f t="shared" si="1"/>
        <v>352</v>
      </c>
      <c r="T16" s="30">
        <v>0</v>
      </c>
      <c r="U16" s="31">
        <v>0</v>
      </c>
      <c r="V16" s="31">
        <v>0</v>
      </c>
      <c r="W16" s="31">
        <f t="shared" si="2"/>
        <v>0</v>
      </c>
      <c r="X16" s="31">
        <v>46</v>
      </c>
      <c r="Y16" s="31">
        <v>9</v>
      </c>
      <c r="Z16" s="31">
        <f t="shared" si="3"/>
        <v>55</v>
      </c>
      <c r="AA16" s="32">
        <v>0</v>
      </c>
    </row>
    <row r="17" spans="1:27" ht="13" thickBot="1" x14ac:dyDescent="0.3">
      <c r="A17" s="29" t="s">
        <v>7</v>
      </c>
      <c r="B17" s="30">
        <v>0</v>
      </c>
      <c r="C17" s="30">
        <v>0</v>
      </c>
      <c r="D17" s="30">
        <v>1224.9349999999999</v>
      </c>
      <c r="E17" s="30">
        <v>0</v>
      </c>
      <c r="F17" s="30">
        <v>0</v>
      </c>
      <c r="G17" s="30">
        <v>0</v>
      </c>
      <c r="H17" s="30">
        <v>649.19399999999996</v>
      </c>
      <c r="I17" s="30">
        <v>165.3</v>
      </c>
      <c r="J17" s="30">
        <v>484.28399999999999</v>
      </c>
      <c r="K17" s="30">
        <v>0</v>
      </c>
      <c r="L17" s="30">
        <v>8.9499999999999993</v>
      </c>
      <c r="M17" s="30">
        <v>8.4000000000000005E-2</v>
      </c>
      <c r="N17" s="30">
        <v>0.27700000000000002</v>
      </c>
      <c r="O17" s="30">
        <v>110.1</v>
      </c>
      <c r="P17" s="20">
        <f t="shared" si="0"/>
        <v>2643.1239999999993</v>
      </c>
      <c r="Q17" s="31">
        <v>147</v>
      </c>
      <c r="R17" s="31">
        <v>11</v>
      </c>
      <c r="S17" s="31">
        <f t="shared" si="1"/>
        <v>158</v>
      </c>
      <c r="T17" s="30">
        <v>7.0000000000000007E-2</v>
      </c>
      <c r="U17" s="31">
        <v>0</v>
      </c>
      <c r="V17" s="31">
        <v>0</v>
      </c>
      <c r="W17" s="31">
        <f t="shared" si="2"/>
        <v>0</v>
      </c>
      <c r="X17" s="31">
        <v>43</v>
      </c>
      <c r="Y17" s="31">
        <v>4</v>
      </c>
      <c r="Z17" s="31">
        <f t="shared" si="3"/>
        <v>47</v>
      </c>
      <c r="AA17" s="32">
        <v>0</v>
      </c>
    </row>
    <row r="18" spans="1:27" ht="13" thickBot="1" x14ac:dyDescent="0.3">
      <c r="A18" s="29" t="s">
        <v>8</v>
      </c>
      <c r="B18" s="30">
        <v>0</v>
      </c>
      <c r="C18" s="30">
        <v>0</v>
      </c>
      <c r="D18" s="30">
        <v>62.485999999999997</v>
      </c>
      <c r="E18" s="30">
        <v>0</v>
      </c>
      <c r="F18" s="30">
        <v>0</v>
      </c>
      <c r="G18" s="30">
        <v>0</v>
      </c>
      <c r="H18" s="30">
        <v>70.575000000000003</v>
      </c>
      <c r="I18" s="30">
        <v>9.4E-2</v>
      </c>
      <c r="J18" s="30">
        <v>11.964</v>
      </c>
      <c r="K18" s="30">
        <v>0</v>
      </c>
      <c r="L18" s="30">
        <v>6.9000000000000006E-2</v>
      </c>
      <c r="M18" s="30">
        <v>0</v>
      </c>
      <c r="N18" s="30">
        <v>0.34699999999999998</v>
      </c>
      <c r="O18" s="30">
        <v>2.0059999999999998</v>
      </c>
      <c r="P18" s="20">
        <f t="shared" si="0"/>
        <v>147.541</v>
      </c>
      <c r="Q18" s="31">
        <v>612</v>
      </c>
      <c r="R18" s="31">
        <v>10</v>
      </c>
      <c r="S18" s="31">
        <f t="shared" si="1"/>
        <v>622</v>
      </c>
      <c r="T18" s="30">
        <v>0</v>
      </c>
      <c r="U18" s="31">
        <v>4</v>
      </c>
      <c r="V18" s="31">
        <v>0</v>
      </c>
      <c r="W18" s="31">
        <f t="shared" si="2"/>
        <v>4</v>
      </c>
      <c r="X18" s="31">
        <v>9</v>
      </c>
      <c r="Y18" s="31">
        <v>0</v>
      </c>
      <c r="Z18" s="31">
        <f t="shared" si="3"/>
        <v>9</v>
      </c>
      <c r="AA18" s="32">
        <v>0</v>
      </c>
    </row>
    <row r="19" spans="1:27" ht="13" thickBot="1" x14ac:dyDescent="0.3">
      <c r="A19" s="34" t="s">
        <v>9</v>
      </c>
      <c r="B19" s="35">
        <v>16.102</v>
      </c>
      <c r="C19" s="30">
        <v>4.508</v>
      </c>
      <c r="D19" s="35">
        <v>0</v>
      </c>
      <c r="E19" s="35">
        <v>48.634</v>
      </c>
      <c r="F19" s="35">
        <v>0</v>
      </c>
      <c r="G19" s="35">
        <v>109.02</v>
      </c>
      <c r="H19" s="35">
        <v>0</v>
      </c>
      <c r="I19" s="35">
        <v>0</v>
      </c>
      <c r="J19" s="35">
        <v>0</v>
      </c>
      <c r="K19" s="35">
        <v>0</v>
      </c>
      <c r="L19" s="30">
        <v>1.58</v>
      </c>
      <c r="M19" s="35">
        <v>0</v>
      </c>
      <c r="N19" s="35">
        <v>0</v>
      </c>
      <c r="O19" s="35">
        <v>0</v>
      </c>
      <c r="P19" s="20">
        <f t="shared" si="0"/>
        <v>179.84400000000002</v>
      </c>
      <c r="Q19" s="31">
        <v>25</v>
      </c>
      <c r="R19" s="36">
        <v>11</v>
      </c>
      <c r="S19" s="31">
        <f t="shared" si="1"/>
        <v>36</v>
      </c>
      <c r="T19" s="35">
        <v>0</v>
      </c>
      <c r="U19" s="36">
        <v>0</v>
      </c>
      <c r="V19" s="36">
        <v>0</v>
      </c>
      <c r="W19" s="31">
        <f t="shared" si="2"/>
        <v>0</v>
      </c>
      <c r="X19" s="36">
        <v>0</v>
      </c>
      <c r="Y19" s="36">
        <v>0</v>
      </c>
      <c r="Z19" s="31">
        <f t="shared" si="3"/>
        <v>0</v>
      </c>
      <c r="AA19" s="37">
        <v>0</v>
      </c>
    </row>
    <row r="20" spans="1:27" ht="13" thickBot="1" x14ac:dyDescent="0.3">
      <c r="A20" s="33" t="s">
        <v>10</v>
      </c>
      <c r="B20" s="30">
        <v>3.9E-2</v>
      </c>
      <c r="C20" s="30">
        <v>1.9E-2</v>
      </c>
      <c r="D20" s="30">
        <v>281.56700000000001</v>
      </c>
      <c r="E20" s="30">
        <v>0</v>
      </c>
      <c r="F20" s="30">
        <v>0</v>
      </c>
      <c r="G20" s="30">
        <v>0</v>
      </c>
      <c r="H20" s="30">
        <v>0.88900000000000001</v>
      </c>
      <c r="I20" s="30">
        <v>1.0999999999999999E-2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22.527000000000001</v>
      </c>
      <c r="P20" s="20">
        <f t="shared" si="0"/>
        <v>305.05200000000002</v>
      </c>
      <c r="Q20" s="31">
        <v>178</v>
      </c>
      <c r="R20" s="31">
        <v>22</v>
      </c>
      <c r="S20" s="31">
        <f t="shared" si="1"/>
        <v>200</v>
      </c>
      <c r="T20" s="30">
        <v>0</v>
      </c>
      <c r="U20" s="31">
        <v>44</v>
      </c>
      <c r="V20" s="31">
        <v>1</v>
      </c>
      <c r="W20" s="31">
        <f t="shared" si="2"/>
        <v>45</v>
      </c>
      <c r="X20" s="31">
        <v>21</v>
      </c>
      <c r="Y20" s="31">
        <v>4</v>
      </c>
      <c r="Z20" s="31">
        <f t="shared" si="3"/>
        <v>25</v>
      </c>
      <c r="AA20" s="32">
        <v>0</v>
      </c>
    </row>
    <row r="21" spans="1:27" ht="13" thickBot="1" x14ac:dyDescent="0.3">
      <c r="A21" s="34" t="s">
        <v>11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20">
        <f t="shared" si="0"/>
        <v>0</v>
      </c>
      <c r="Q21" s="22">
        <v>1</v>
      </c>
      <c r="R21" s="36">
        <v>0</v>
      </c>
      <c r="S21" s="31">
        <f t="shared" si="1"/>
        <v>1</v>
      </c>
      <c r="T21" s="35">
        <v>0</v>
      </c>
      <c r="U21" s="36">
        <v>0</v>
      </c>
      <c r="V21" s="36">
        <v>0</v>
      </c>
      <c r="W21" s="31">
        <f t="shared" si="2"/>
        <v>0</v>
      </c>
      <c r="X21" s="36">
        <v>0</v>
      </c>
      <c r="Y21" s="36">
        <v>0</v>
      </c>
      <c r="Z21" s="31">
        <f t="shared" si="3"/>
        <v>0</v>
      </c>
      <c r="AA21" s="37">
        <v>0</v>
      </c>
    </row>
    <row r="22" spans="1:27" ht="13" thickBot="1" x14ac:dyDescent="0.3">
      <c r="A22" s="29" t="s">
        <v>12</v>
      </c>
      <c r="B22" s="30">
        <v>1.8580000000000001</v>
      </c>
      <c r="C22" s="30">
        <v>2.4E-2</v>
      </c>
      <c r="D22" s="30">
        <v>3133.6680000000001</v>
      </c>
      <c r="E22" s="30">
        <v>0</v>
      </c>
      <c r="F22" s="30">
        <v>0</v>
      </c>
      <c r="G22" s="30">
        <v>0</v>
      </c>
      <c r="H22" s="30">
        <v>29.670999999999999</v>
      </c>
      <c r="I22" s="30">
        <v>30</v>
      </c>
      <c r="J22" s="30">
        <v>22.324999999999999</v>
      </c>
      <c r="K22" s="30">
        <v>0</v>
      </c>
      <c r="L22" s="30">
        <v>0</v>
      </c>
      <c r="M22" s="30">
        <v>14</v>
      </c>
      <c r="N22" s="30">
        <v>0</v>
      </c>
      <c r="O22" s="30">
        <v>13.64</v>
      </c>
      <c r="P22" s="20">
        <f t="shared" si="0"/>
        <v>3245.1859999999997</v>
      </c>
      <c r="Q22" s="31">
        <v>164</v>
      </c>
      <c r="R22" s="31">
        <v>46</v>
      </c>
      <c r="S22" s="31">
        <f t="shared" si="1"/>
        <v>210</v>
      </c>
      <c r="T22" s="30">
        <v>0.8</v>
      </c>
      <c r="U22" s="31">
        <v>20</v>
      </c>
      <c r="V22" s="31">
        <v>2</v>
      </c>
      <c r="W22" s="31">
        <f t="shared" si="2"/>
        <v>22</v>
      </c>
      <c r="X22" s="31">
        <v>13</v>
      </c>
      <c r="Y22" s="31">
        <v>1</v>
      </c>
      <c r="Z22" s="31">
        <f t="shared" si="3"/>
        <v>14</v>
      </c>
      <c r="AA22" s="32">
        <v>0</v>
      </c>
    </row>
    <row r="23" spans="1:27" ht="13" thickBot="1" x14ac:dyDescent="0.3">
      <c r="A23" s="29" t="s">
        <v>13</v>
      </c>
      <c r="B23" s="30">
        <v>2.9239999999999999</v>
      </c>
      <c r="C23" s="30">
        <v>1.88</v>
      </c>
      <c r="D23" s="30">
        <v>256.02100000000002</v>
      </c>
      <c r="E23" s="30">
        <v>36.401000000000003</v>
      </c>
      <c r="F23" s="30">
        <v>0</v>
      </c>
      <c r="G23" s="30">
        <v>0</v>
      </c>
      <c r="H23" s="30">
        <v>2.9</v>
      </c>
      <c r="I23" s="30">
        <v>0.10100000000000001</v>
      </c>
      <c r="J23" s="30">
        <v>1.06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20">
        <f t="shared" si="0"/>
        <v>301.28699999999998</v>
      </c>
      <c r="Q23" s="31">
        <v>30</v>
      </c>
      <c r="R23" s="31">
        <v>2</v>
      </c>
      <c r="S23" s="31">
        <f t="shared" si="1"/>
        <v>32</v>
      </c>
      <c r="T23" s="30">
        <v>808</v>
      </c>
      <c r="U23" s="31">
        <v>11</v>
      </c>
      <c r="V23" s="31">
        <v>0</v>
      </c>
      <c r="W23" s="31">
        <f t="shared" si="2"/>
        <v>11</v>
      </c>
      <c r="X23" s="31">
        <v>0</v>
      </c>
      <c r="Y23" s="31">
        <v>0</v>
      </c>
      <c r="Z23" s="31">
        <f t="shared" si="3"/>
        <v>0</v>
      </c>
      <c r="AA23" s="32">
        <v>0</v>
      </c>
    </row>
    <row r="24" spans="1:27" ht="13" thickBot="1" x14ac:dyDescent="0.3">
      <c r="A24" s="29" t="s">
        <v>14</v>
      </c>
      <c r="B24" s="30">
        <v>1.2E-2</v>
      </c>
      <c r="C24" s="30">
        <v>5.0999999999999997E-2</v>
      </c>
      <c r="D24" s="30">
        <v>423.23099999999999</v>
      </c>
      <c r="E24" s="30">
        <v>0</v>
      </c>
      <c r="F24" s="30">
        <v>0</v>
      </c>
      <c r="G24" s="30">
        <v>0</v>
      </c>
      <c r="H24" s="30">
        <v>1.9490000000000001</v>
      </c>
      <c r="I24" s="30">
        <v>15.227</v>
      </c>
      <c r="J24" s="30">
        <v>1.1040000000000001</v>
      </c>
      <c r="K24" s="30">
        <v>0</v>
      </c>
      <c r="L24" s="30">
        <v>0</v>
      </c>
      <c r="M24" s="30">
        <v>0</v>
      </c>
      <c r="N24" s="30">
        <v>0</v>
      </c>
      <c r="O24" s="30">
        <v>1.726</v>
      </c>
      <c r="P24" s="20">
        <f t="shared" si="0"/>
        <v>443.29999999999995</v>
      </c>
      <c r="Q24" s="31">
        <v>150</v>
      </c>
      <c r="R24" s="31">
        <v>11</v>
      </c>
      <c r="S24" s="31">
        <f t="shared" si="1"/>
        <v>161</v>
      </c>
      <c r="T24" s="30">
        <v>0</v>
      </c>
      <c r="U24" s="31">
        <v>43</v>
      </c>
      <c r="V24" s="31">
        <v>2</v>
      </c>
      <c r="W24" s="31">
        <f t="shared" si="2"/>
        <v>45</v>
      </c>
      <c r="X24" s="31">
        <v>11</v>
      </c>
      <c r="Y24" s="31">
        <v>0</v>
      </c>
      <c r="Z24" s="31">
        <f t="shared" si="3"/>
        <v>11</v>
      </c>
      <c r="AA24" s="32">
        <v>0</v>
      </c>
    </row>
    <row r="25" spans="1:27" ht="13" thickBot="1" x14ac:dyDescent="0.3">
      <c r="A25" s="29" t="s">
        <v>15</v>
      </c>
      <c r="B25" s="30">
        <v>1.6E-2</v>
      </c>
      <c r="C25" s="30">
        <v>2E-3</v>
      </c>
      <c r="D25" s="30">
        <v>42203.726000000002</v>
      </c>
      <c r="E25" s="30">
        <v>0</v>
      </c>
      <c r="F25" s="30">
        <v>0</v>
      </c>
      <c r="G25" s="30">
        <v>0</v>
      </c>
      <c r="H25" s="30">
        <v>19.114999999999998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179.4</v>
      </c>
      <c r="P25" s="20">
        <f t="shared" si="0"/>
        <v>42402.258999999998</v>
      </c>
      <c r="Q25" s="31">
        <v>260</v>
      </c>
      <c r="R25" s="31">
        <v>68</v>
      </c>
      <c r="S25" s="31">
        <f t="shared" si="1"/>
        <v>328</v>
      </c>
      <c r="T25" s="30">
        <v>29.32</v>
      </c>
      <c r="U25" s="31">
        <v>24</v>
      </c>
      <c r="V25" s="31">
        <v>2</v>
      </c>
      <c r="W25" s="31">
        <f t="shared" si="2"/>
        <v>26</v>
      </c>
      <c r="X25" s="31">
        <v>40</v>
      </c>
      <c r="Y25" s="31">
        <v>8</v>
      </c>
      <c r="Z25" s="31">
        <f t="shared" si="3"/>
        <v>48</v>
      </c>
      <c r="AA25" s="32">
        <v>136437.75</v>
      </c>
    </row>
    <row r="26" spans="1:27" ht="13" thickBot="1" x14ac:dyDescent="0.3">
      <c r="A26" s="29" t="s">
        <v>16</v>
      </c>
      <c r="B26" s="30">
        <v>0</v>
      </c>
      <c r="C26" s="30">
        <v>0</v>
      </c>
      <c r="D26" s="30">
        <v>232.98599999999999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0.1</v>
      </c>
      <c r="P26" s="20">
        <f t="shared" si="0"/>
        <v>233.08599999999998</v>
      </c>
      <c r="Q26" s="31">
        <v>41</v>
      </c>
      <c r="R26" s="31">
        <v>8</v>
      </c>
      <c r="S26" s="31">
        <f t="shared" si="1"/>
        <v>49</v>
      </c>
      <c r="T26" s="30">
        <v>0</v>
      </c>
      <c r="U26" s="31">
        <v>3</v>
      </c>
      <c r="V26" s="31">
        <v>0</v>
      </c>
      <c r="W26" s="31">
        <f t="shared" si="2"/>
        <v>3</v>
      </c>
      <c r="X26" s="31">
        <v>80</v>
      </c>
      <c r="Y26" s="31">
        <v>1</v>
      </c>
      <c r="Z26" s="31">
        <f t="shared" si="3"/>
        <v>81</v>
      </c>
      <c r="AA26" s="32">
        <v>0</v>
      </c>
    </row>
    <row r="27" spans="1:27" ht="13" thickBot="1" x14ac:dyDescent="0.3">
      <c r="A27" s="29" t="s">
        <v>17</v>
      </c>
      <c r="B27" s="30">
        <v>4.4999999999999998E-2</v>
      </c>
      <c r="C27" s="30">
        <v>0</v>
      </c>
      <c r="D27" s="30">
        <v>1223.6679999999999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1.4</v>
      </c>
      <c r="P27" s="20">
        <f t="shared" si="0"/>
        <v>1225.1130000000001</v>
      </c>
      <c r="Q27" s="31">
        <v>91</v>
      </c>
      <c r="R27" s="31">
        <v>1</v>
      </c>
      <c r="S27" s="31">
        <f t="shared" si="1"/>
        <v>92</v>
      </c>
      <c r="T27" s="30">
        <v>0</v>
      </c>
      <c r="U27" s="31">
        <v>24</v>
      </c>
      <c r="V27" s="31">
        <v>0</v>
      </c>
      <c r="W27" s="31">
        <f t="shared" si="2"/>
        <v>24</v>
      </c>
      <c r="X27" s="31">
        <v>0</v>
      </c>
      <c r="Y27" s="31">
        <v>0</v>
      </c>
      <c r="Z27" s="31">
        <f t="shared" si="3"/>
        <v>0</v>
      </c>
      <c r="AA27" s="32">
        <v>0</v>
      </c>
    </row>
    <row r="28" spans="1:27" ht="13" thickBot="1" x14ac:dyDescent="0.3">
      <c r="A28" s="29" t="s">
        <v>18</v>
      </c>
      <c r="B28" s="30">
        <v>62.484000000000002</v>
      </c>
      <c r="C28" s="30">
        <v>0</v>
      </c>
      <c r="D28" s="30">
        <v>3736.7049999999999</v>
      </c>
      <c r="E28" s="30">
        <v>0</v>
      </c>
      <c r="F28" s="30">
        <v>0</v>
      </c>
      <c r="G28" s="30">
        <v>0</v>
      </c>
      <c r="H28" s="30">
        <v>938.92200000000003</v>
      </c>
      <c r="I28" s="30">
        <v>0</v>
      </c>
      <c r="J28" s="30">
        <v>13.494999999999999</v>
      </c>
      <c r="K28" s="30">
        <v>0</v>
      </c>
      <c r="L28" s="30">
        <v>0</v>
      </c>
      <c r="M28" s="30">
        <v>0</v>
      </c>
      <c r="N28" s="30">
        <v>0</v>
      </c>
      <c r="O28" s="30">
        <v>503.33499999999998</v>
      </c>
      <c r="P28" s="20">
        <f t="shared" si="0"/>
        <v>5254.9409999999998</v>
      </c>
      <c r="Q28" s="31">
        <v>240</v>
      </c>
      <c r="R28" s="31">
        <v>8</v>
      </c>
      <c r="S28" s="31">
        <f t="shared" si="1"/>
        <v>248</v>
      </c>
      <c r="T28" s="30">
        <v>0</v>
      </c>
      <c r="U28" s="31">
        <v>87</v>
      </c>
      <c r="V28" s="31">
        <v>3</v>
      </c>
      <c r="W28" s="31">
        <f t="shared" si="2"/>
        <v>90</v>
      </c>
      <c r="X28" s="31">
        <v>6</v>
      </c>
      <c r="Y28" s="31">
        <v>0</v>
      </c>
      <c r="Z28" s="31">
        <f t="shared" si="3"/>
        <v>6</v>
      </c>
      <c r="AA28" s="32">
        <v>0</v>
      </c>
    </row>
    <row r="29" spans="1:27" ht="13" thickBot="1" x14ac:dyDescent="0.3">
      <c r="A29" s="29" t="s">
        <v>19</v>
      </c>
      <c r="B29" s="30">
        <v>0</v>
      </c>
      <c r="C29" s="30">
        <v>0.01</v>
      </c>
      <c r="D29" s="30">
        <v>25.884</v>
      </c>
      <c r="E29" s="30">
        <v>0</v>
      </c>
      <c r="F29" s="30">
        <v>0</v>
      </c>
      <c r="G29" s="30">
        <v>0</v>
      </c>
      <c r="H29" s="30">
        <v>77.567999999999998</v>
      </c>
      <c r="I29" s="30">
        <v>18.5</v>
      </c>
      <c r="J29" s="30">
        <v>2.0430000000000001</v>
      </c>
      <c r="K29" s="30">
        <v>0</v>
      </c>
      <c r="L29" s="30">
        <v>0.35</v>
      </c>
      <c r="M29" s="30">
        <v>0</v>
      </c>
      <c r="N29" s="30">
        <v>0</v>
      </c>
      <c r="O29" s="30">
        <v>117.26600000000001</v>
      </c>
      <c r="P29" s="20">
        <f t="shared" si="0"/>
        <v>241.62100000000001</v>
      </c>
      <c r="Q29" s="31">
        <v>59</v>
      </c>
      <c r="R29" s="31">
        <v>0</v>
      </c>
      <c r="S29" s="31">
        <f t="shared" si="1"/>
        <v>59</v>
      </c>
      <c r="T29" s="30">
        <v>0</v>
      </c>
      <c r="U29" s="31">
        <v>20</v>
      </c>
      <c r="V29" s="31">
        <v>0</v>
      </c>
      <c r="W29" s="31">
        <f t="shared" si="2"/>
        <v>20</v>
      </c>
      <c r="X29" s="31">
        <v>1</v>
      </c>
      <c r="Y29" s="31">
        <v>0</v>
      </c>
      <c r="Z29" s="31">
        <f t="shared" si="3"/>
        <v>1</v>
      </c>
      <c r="AA29" s="32">
        <v>0</v>
      </c>
    </row>
    <row r="30" spans="1:27" ht="13.5" customHeight="1" thickBot="1" x14ac:dyDescent="0.3">
      <c r="A30" s="29" t="s">
        <v>20</v>
      </c>
      <c r="B30" s="30">
        <v>0</v>
      </c>
      <c r="C30" s="30">
        <v>0</v>
      </c>
      <c r="D30" s="30">
        <v>42.45</v>
      </c>
      <c r="E30" s="30">
        <v>0</v>
      </c>
      <c r="F30" s="30">
        <v>0</v>
      </c>
      <c r="G30" s="30">
        <v>0</v>
      </c>
      <c r="H30" s="30">
        <v>42.5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20">
        <f t="shared" si="0"/>
        <v>84.95</v>
      </c>
      <c r="Q30" s="31">
        <v>9</v>
      </c>
      <c r="R30" s="31">
        <v>2</v>
      </c>
      <c r="S30" s="31">
        <f t="shared" si="1"/>
        <v>11</v>
      </c>
      <c r="T30" s="30">
        <v>0</v>
      </c>
      <c r="U30" s="31">
        <v>0</v>
      </c>
      <c r="V30" s="31">
        <v>0</v>
      </c>
      <c r="W30" s="31">
        <f t="shared" si="2"/>
        <v>0</v>
      </c>
      <c r="X30" s="31">
        <v>0</v>
      </c>
      <c r="Y30" s="31">
        <v>0</v>
      </c>
      <c r="Z30" s="31">
        <f t="shared" si="3"/>
        <v>0</v>
      </c>
      <c r="AA30" s="32">
        <v>0</v>
      </c>
    </row>
    <row r="31" spans="1:27" ht="13" thickBot="1" x14ac:dyDescent="0.3">
      <c r="A31" s="29" t="s">
        <v>21</v>
      </c>
      <c r="B31" s="30">
        <v>1.7000000000000001E-2</v>
      </c>
      <c r="C31" s="30">
        <v>6.0000000000000001E-3</v>
      </c>
      <c r="D31" s="30">
        <v>319.88</v>
      </c>
      <c r="E31" s="30">
        <v>0</v>
      </c>
      <c r="F31" s="30">
        <v>0</v>
      </c>
      <c r="G31" s="30">
        <v>0</v>
      </c>
      <c r="H31" s="30">
        <v>0.11899999999999999</v>
      </c>
      <c r="I31" s="30">
        <v>0</v>
      </c>
      <c r="J31" s="30">
        <v>0.13</v>
      </c>
      <c r="K31" s="30">
        <v>0</v>
      </c>
      <c r="L31" s="30">
        <v>0</v>
      </c>
      <c r="M31" s="30">
        <v>0</v>
      </c>
      <c r="N31" s="30">
        <v>0</v>
      </c>
      <c r="O31" s="30">
        <v>0.02</v>
      </c>
      <c r="P31" s="20">
        <f t="shared" si="0"/>
        <v>320.17200000000003</v>
      </c>
      <c r="Q31" s="31">
        <v>56</v>
      </c>
      <c r="R31" s="31">
        <v>7</v>
      </c>
      <c r="S31" s="31">
        <f t="shared" si="1"/>
        <v>63</v>
      </c>
      <c r="T31" s="30">
        <v>0</v>
      </c>
      <c r="U31" s="31">
        <v>1</v>
      </c>
      <c r="V31" s="31">
        <v>0</v>
      </c>
      <c r="W31" s="31">
        <f t="shared" si="2"/>
        <v>1</v>
      </c>
      <c r="X31" s="31">
        <v>8</v>
      </c>
      <c r="Y31" s="31">
        <v>0</v>
      </c>
      <c r="Z31" s="31">
        <f t="shared" si="3"/>
        <v>8</v>
      </c>
      <c r="AA31" s="32">
        <v>0</v>
      </c>
    </row>
    <row r="32" spans="1:27" ht="16.5" customHeight="1" thickBot="1" x14ac:dyDescent="0.3">
      <c r="A32" s="29" t="s">
        <v>22</v>
      </c>
      <c r="B32" s="30">
        <v>0</v>
      </c>
      <c r="C32" s="30">
        <v>0</v>
      </c>
      <c r="D32" s="30">
        <v>151.51499999999999</v>
      </c>
      <c r="E32" s="30">
        <v>0</v>
      </c>
      <c r="F32" s="30">
        <v>0</v>
      </c>
      <c r="G32" s="30">
        <v>0</v>
      </c>
      <c r="H32" s="30">
        <v>42.197000000000003</v>
      </c>
      <c r="I32" s="30">
        <v>57.515000000000001</v>
      </c>
      <c r="J32" s="30">
        <v>2.3849999999999998</v>
      </c>
      <c r="K32" s="30">
        <v>0</v>
      </c>
      <c r="L32" s="30">
        <v>0.9</v>
      </c>
      <c r="M32" s="30">
        <v>176.5</v>
      </c>
      <c r="N32" s="30">
        <v>8.0000000000000002E-3</v>
      </c>
      <c r="O32" s="30">
        <v>1.194</v>
      </c>
      <c r="P32" s="20">
        <f t="shared" si="0"/>
        <v>432.21399999999994</v>
      </c>
      <c r="Q32" s="31">
        <v>634</v>
      </c>
      <c r="R32" s="31">
        <v>3</v>
      </c>
      <c r="S32" s="31">
        <f t="shared" si="1"/>
        <v>637</v>
      </c>
      <c r="T32" s="30">
        <v>0</v>
      </c>
      <c r="U32" s="31">
        <v>102</v>
      </c>
      <c r="V32" s="31">
        <v>0</v>
      </c>
      <c r="W32" s="31">
        <f t="shared" si="2"/>
        <v>102</v>
      </c>
      <c r="X32" s="31">
        <v>43</v>
      </c>
      <c r="Y32" s="31">
        <v>0</v>
      </c>
      <c r="Z32" s="31">
        <f t="shared" si="3"/>
        <v>43</v>
      </c>
      <c r="AA32" s="32">
        <v>6295</v>
      </c>
    </row>
    <row r="33" spans="1:27" ht="13" thickBot="1" x14ac:dyDescent="0.3">
      <c r="A33" s="34" t="s">
        <v>23</v>
      </c>
      <c r="B33" s="35">
        <v>0</v>
      </c>
      <c r="C33" s="35">
        <v>0.315</v>
      </c>
      <c r="D33" s="35">
        <v>0</v>
      </c>
      <c r="E33" s="35">
        <v>2.6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20">
        <f t="shared" si="0"/>
        <v>2.915</v>
      </c>
      <c r="Q33" s="36">
        <v>2</v>
      </c>
      <c r="R33" s="36">
        <v>0</v>
      </c>
      <c r="S33" s="31">
        <f t="shared" si="1"/>
        <v>2</v>
      </c>
      <c r="T33" s="35">
        <v>0</v>
      </c>
      <c r="U33" s="36">
        <v>0</v>
      </c>
      <c r="V33" s="36">
        <v>0</v>
      </c>
      <c r="W33" s="31">
        <f t="shared" si="2"/>
        <v>0</v>
      </c>
      <c r="X33" s="36">
        <v>0</v>
      </c>
      <c r="Y33" s="36">
        <v>0</v>
      </c>
      <c r="Z33" s="31">
        <f t="shared" si="3"/>
        <v>0</v>
      </c>
      <c r="AA33" s="37">
        <v>0</v>
      </c>
    </row>
    <row r="34" spans="1:27" ht="13" thickBot="1" x14ac:dyDescent="0.3">
      <c r="A34" s="29" t="s">
        <v>24</v>
      </c>
      <c r="B34" s="30">
        <v>0.01</v>
      </c>
      <c r="C34" s="30">
        <v>0</v>
      </c>
      <c r="D34" s="30">
        <v>929.65599999999995</v>
      </c>
      <c r="E34" s="30">
        <v>0</v>
      </c>
      <c r="F34" s="30">
        <v>0</v>
      </c>
      <c r="G34" s="30">
        <v>0</v>
      </c>
      <c r="H34" s="30">
        <v>234.35599999999999</v>
      </c>
      <c r="I34" s="30">
        <v>144.4</v>
      </c>
      <c r="J34" s="30">
        <v>34.159999999999997</v>
      </c>
      <c r="K34" s="30">
        <v>0</v>
      </c>
      <c r="L34" s="30">
        <v>11.592000000000001</v>
      </c>
      <c r="M34" s="30">
        <v>0</v>
      </c>
      <c r="N34" s="30">
        <v>1.998</v>
      </c>
      <c r="O34" s="30">
        <v>93.715000000000003</v>
      </c>
      <c r="P34" s="20">
        <f t="shared" si="0"/>
        <v>1449.8870000000002</v>
      </c>
      <c r="Q34" s="31">
        <v>249</v>
      </c>
      <c r="R34" s="31">
        <v>10</v>
      </c>
      <c r="S34" s="31">
        <f t="shared" si="1"/>
        <v>259</v>
      </c>
      <c r="T34" s="30">
        <v>0</v>
      </c>
      <c r="U34" s="31">
        <v>22</v>
      </c>
      <c r="V34" s="31">
        <v>0</v>
      </c>
      <c r="W34" s="31">
        <f t="shared" si="2"/>
        <v>22</v>
      </c>
      <c r="X34" s="31">
        <v>0</v>
      </c>
      <c r="Y34" s="31">
        <v>0</v>
      </c>
      <c r="Z34" s="31">
        <f t="shared" si="3"/>
        <v>0</v>
      </c>
      <c r="AA34" s="32">
        <v>0</v>
      </c>
    </row>
    <row r="35" spans="1:27" ht="13" thickBot="1" x14ac:dyDescent="0.3">
      <c r="A35" s="29" t="s">
        <v>25</v>
      </c>
      <c r="B35" s="30">
        <v>3.2000000000000001E-2</v>
      </c>
      <c r="C35" s="30">
        <v>2.3E-2</v>
      </c>
      <c r="D35" s="30">
        <v>2126.7910000000002</v>
      </c>
      <c r="E35" s="30">
        <v>0</v>
      </c>
      <c r="F35" s="30">
        <v>0</v>
      </c>
      <c r="G35" s="30">
        <v>0</v>
      </c>
      <c r="H35" s="30">
        <v>6071.3459999999995</v>
      </c>
      <c r="I35" s="30">
        <v>1668.33</v>
      </c>
      <c r="J35" s="30">
        <v>163.19399999999999</v>
      </c>
      <c r="K35" s="30">
        <v>6.7</v>
      </c>
      <c r="L35" s="30">
        <v>94.463999999999999</v>
      </c>
      <c r="M35" s="30">
        <v>278.25</v>
      </c>
      <c r="N35" s="30">
        <v>0</v>
      </c>
      <c r="O35" s="30">
        <v>30.532</v>
      </c>
      <c r="P35" s="20">
        <f t="shared" si="0"/>
        <v>10439.661999999998</v>
      </c>
      <c r="Q35" s="31">
        <v>533</v>
      </c>
      <c r="R35" s="31">
        <v>7</v>
      </c>
      <c r="S35" s="31">
        <f t="shared" si="1"/>
        <v>540</v>
      </c>
      <c r="T35" s="21">
        <v>0</v>
      </c>
      <c r="U35" s="31">
        <v>62</v>
      </c>
      <c r="V35" s="31">
        <v>0</v>
      </c>
      <c r="W35" s="31">
        <f t="shared" si="2"/>
        <v>62</v>
      </c>
      <c r="X35" s="31">
        <v>88</v>
      </c>
      <c r="Y35" s="31">
        <v>0</v>
      </c>
      <c r="Z35" s="31">
        <f t="shared" si="3"/>
        <v>88</v>
      </c>
      <c r="AA35" s="32">
        <v>0</v>
      </c>
    </row>
    <row r="36" spans="1:27" ht="16.5" customHeight="1" thickBot="1" x14ac:dyDescent="0.3">
      <c r="A36" s="29" t="s">
        <v>26</v>
      </c>
      <c r="B36" s="30">
        <v>0</v>
      </c>
      <c r="C36" s="30">
        <v>0</v>
      </c>
      <c r="D36" s="30">
        <v>852.17</v>
      </c>
      <c r="E36" s="30">
        <v>0</v>
      </c>
      <c r="F36" s="30">
        <v>0</v>
      </c>
      <c r="G36" s="30">
        <v>0</v>
      </c>
      <c r="H36" s="30">
        <v>282.91399999999999</v>
      </c>
      <c r="I36" s="30">
        <v>0</v>
      </c>
      <c r="J36" s="30">
        <v>10.138</v>
      </c>
      <c r="K36" s="30">
        <v>0</v>
      </c>
      <c r="L36" s="30">
        <v>1.2310000000000001</v>
      </c>
      <c r="M36" s="30">
        <v>0</v>
      </c>
      <c r="N36" s="30">
        <v>0</v>
      </c>
      <c r="O36" s="30">
        <v>14.436</v>
      </c>
      <c r="P36" s="20">
        <f t="shared" si="0"/>
        <v>1160.8889999999997</v>
      </c>
      <c r="Q36" s="31">
        <v>803</v>
      </c>
      <c r="R36" s="31">
        <v>16</v>
      </c>
      <c r="S36" s="31">
        <f t="shared" si="1"/>
        <v>819</v>
      </c>
      <c r="T36" s="30">
        <v>0</v>
      </c>
      <c r="U36" s="31">
        <v>93</v>
      </c>
      <c r="V36" s="31">
        <v>0</v>
      </c>
      <c r="W36" s="31">
        <f t="shared" si="2"/>
        <v>93</v>
      </c>
      <c r="X36" s="31">
        <v>52</v>
      </c>
      <c r="Y36" s="31">
        <v>0</v>
      </c>
      <c r="Z36" s="31">
        <f t="shared" si="3"/>
        <v>52</v>
      </c>
      <c r="AA36" s="32">
        <v>0</v>
      </c>
    </row>
    <row r="37" spans="1:27" ht="13" thickBot="1" x14ac:dyDescent="0.3">
      <c r="A37" s="29" t="s">
        <v>27</v>
      </c>
      <c r="B37" s="30">
        <v>0</v>
      </c>
      <c r="C37" s="30">
        <v>0</v>
      </c>
      <c r="D37" s="30">
        <v>190.03399999999999</v>
      </c>
      <c r="E37" s="30">
        <v>0</v>
      </c>
      <c r="F37" s="30">
        <v>0</v>
      </c>
      <c r="G37" s="30">
        <v>0</v>
      </c>
      <c r="H37" s="30">
        <v>1339.51</v>
      </c>
      <c r="I37" s="30">
        <v>166.87</v>
      </c>
      <c r="J37" s="30">
        <v>42.732999999999997</v>
      </c>
      <c r="K37" s="30">
        <v>0</v>
      </c>
      <c r="L37" s="30">
        <v>6.9320000000000004</v>
      </c>
      <c r="M37" s="30">
        <v>0</v>
      </c>
      <c r="N37" s="30">
        <v>0.39700000000000002</v>
      </c>
      <c r="O37" s="30">
        <v>20.844000000000001</v>
      </c>
      <c r="P37" s="20">
        <f t="shared" si="0"/>
        <v>1767.3199999999997</v>
      </c>
      <c r="Q37" s="31">
        <v>198</v>
      </c>
      <c r="R37" s="31">
        <v>3</v>
      </c>
      <c r="S37" s="31">
        <f t="shared" si="1"/>
        <v>201</v>
      </c>
      <c r="T37" s="30">
        <v>0.82</v>
      </c>
      <c r="U37" s="31">
        <v>35</v>
      </c>
      <c r="V37" s="31">
        <v>0</v>
      </c>
      <c r="W37" s="31">
        <f t="shared" si="2"/>
        <v>35</v>
      </c>
      <c r="X37" s="31">
        <v>22</v>
      </c>
      <c r="Y37" s="31">
        <v>0</v>
      </c>
      <c r="Z37" s="31">
        <f t="shared" si="3"/>
        <v>22</v>
      </c>
      <c r="AA37" s="32">
        <v>0</v>
      </c>
    </row>
    <row r="38" spans="1:27" ht="13" thickBot="1" x14ac:dyDescent="0.3">
      <c r="A38" s="29" t="s">
        <v>28</v>
      </c>
      <c r="B38" s="30">
        <v>0</v>
      </c>
      <c r="C38" s="30">
        <v>0</v>
      </c>
      <c r="D38" s="30">
        <v>840.00800000000004</v>
      </c>
      <c r="E38" s="30">
        <v>0.1</v>
      </c>
      <c r="F38" s="30">
        <v>0</v>
      </c>
      <c r="G38" s="30">
        <v>0</v>
      </c>
      <c r="H38" s="30">
        <v>207.32499999999999</v>
      </c>
      <c r="I38" s="30">
        <v>3.9</v>
      </c>
      <c r="J38" s="30">
        <v>15.755000000000001</v>
      </c>
      <c r="K38" s="30">
        <v>0</v>
      </c>
      <c r="L38" s="30">
        <v>0</v>
      </c>
      <c r="M38" s="30">
        <v>9.4</v>
      </c>
      <c r="N38" s="30">
        <v>0</v>
      </c>
      <c r="O38" s="30">
        <v>1.1399999999999999</v>
      </c>
      <c r="P38" s="20">
        <f t="shared" si="0"/>
        <v>1077.6280000000004</v>
      </c>
      <c r="Q38" s="31">
        <v>106</v>
      </c>
      <c r="R38" s="31">
        <v>7</v>
      </c>
      <c r="S38" s="31">
        <f t="shared" si="1"/>
        <v>113</v>
      </c>
      <c r="T38" s="30">
        <v>0</v>
      </c>
      <c r="U38" s="31">
        <v>7</v>
      </c>
      <c r="V38" s="31">
        <v>0</v>
      </c>
      <c r="W38" s="31">
        <f t="shared" si="2"/>
        <v>7</v>
      </c>
      <c r="X38" s="31">
        <v>0</v>
      </c>
      <c r="Y38" s="31">
        <v>0</v>
      </c>
      <c r="Z38" s="31">
        <f t="shared" si="3"/>
        <v>0</v>
      </c>
      <c r="AA38" s="32">
        <v>0</v>
      </c>
    </row>
    <row r="39" spans="1:27" ht="13" thickBot="1" x14ac:dyDescent="0.3">
      <c r="A39" s="29" t="s">
        <v>29</v>
      </c>
      <c r="B39" s="30">
        <v>0</v>
      </c>
      <c r="C39" s="30">
        <v>0</v>
      </c>
      <c r="D39" s="30">
        <v>3660.99</v>
      </c>
      <c r="E39" s="30">
        <v>0</v>
      </c>
      <c r="F39" s="30">
        <v>0</v>
      </c>
      <c r="G39" s="30">
        <v>0</v>
      </c>
      <c r="H39" s="30">
        <v>24.46</v>
      </c>
      <c r="I39" s="30">
        <v>0</v>
      </c>
      <c r="J39" s="30">
        <v>0.81499999999999995</v>
      </c>
      <c r="K39" s="30">
        <v>0</v>
      </c>
      <c r="L39" s="30">
        <v>0</v>
      </c>
      <c r="M39" s="30">
        <v>0</v>
      </c>
      <c r="N39" s="30">
        <v>0</v>
      </c>
      <c r="O39" s="30">
        <v>0.57999999999999996</v>
      </c>
      <c r="P39" s="20">
        <f t="shared" si="0"/>
        <v>3686.8449999999998</v>
      </c>
      <c r="Q39" s="31">
        <v>93</v>
      </c>
      <c r="R39" s="31">
        <v>10</v>
      </c>
      <c r="S39" s="31">
        <f t="shared" si="1"/>
        <v>103</v>
      </c>
      <c r="T39" s="30">
        <v>0</v>
      </c>
      <c r="U39" s="31">
        <v>9</v>
      </c>
      <c r="V39" s="31">
        <v>0</v>
      </c>
      <c r="W39" s="31">
        <f t="shared" si="2"/>
        <v>9</v>
      </c>
      <c r="X39" s="31">
        <v>10</v>
      </c>
      <c r="Y39" s="31">
        <v>3</v>
      </c>
      <c r="Z39" s="31">
        <f t="shared" si="3"/>
        <v>13</v>
      </c>
      <c r="AA39" s="32">
        <v>0</v>
      </c>
    </row>
    <row r="40" spans="1:27" ht="13" thickBot="1" x14ac:dyDescent="0.3">
      <c r="A40" s="29" t="s">
        <v>30</v>
      </c>
      <c r="B40" s="30">
        <v>8.3840000000000003</v>
      </c>
      <c r="C40" s="30">
        <v>3.9E-2</v>
      </c>
      <c r="D40" s="30">
        <v>3904.7530000000002</v>
      </c>
      <c r="E40" s="30">
        <v>2.9</v>
      </c>
      <c r="F40" s="30">
        <v>0</v>
      </c>
      <c r="G40" s="30">
        <v>0</v>
      </c>
      <c r="H40" s="30">
        <v>2042.8789999999999</v>
      </c>
      <c r="I40" s="30">
        <v>13.5</v>
      </c>
      <c r="J40" s="30">
        <v>28.03</v>
      </c>
      <c r="K40" s="30">
        <v>0</v>
      </c>
      <c r="L40" s="30">
        <v>0</v>
      </c>
      <c r="M40" s="30">
        <v>0</v>
      </c>
      <c r="N40" s="30">
        <v>0</v>
      </c>
      <c r="O40" s="30">
        <v>31.67</v>
      </c>
      <c r="P40" s="20">
        <f t="shared" si="0"/>
        <v>6032.1549999999997</v>
      </c>
      <c r="Q40" s="31">
        <v>158</v>
      </c>
      <c r="R40" s="31">
        <v>3</v>
      </c>
      <c r="S40" s="31">
        <f t="shared" si="1"/>
        <v>161</v>
      </c>
      <c r="T40" s="30">
        <v>0</v>
      </c>
      <c r="U40" s="31">
        <v>108</v>
      </c>
      <c r="V40" s="31">
        <v>1</v>
      </c>
      <c r="W40" s="31">
        <f t="shared" si="2"/>
        <v>109</v>
      </c>
      <c r="X40" s="22">
        <v>23</v>
      </c>
      <c r="Y40" s="31">
        <v>1</v>
      </c>
      <c r="Z40" s="31">
        <f t="shared" si="3"/>
        <v>24</v>
      </c>
      <c r="AA40" s="32">
        <v>0</v>
      </c>
    </row>
    <row r="41" spans="1:27" ht="13" thickBot="1" x14ac:dyDescent="0.3">
      <c r="A41" s="33" t="s">
        <v>31</v>
      </c>
      <c r="B41" s="30">
        <v>5.2</v>
      </c>
      <c r="C41" s="30">
        <v>2.1080000000000001</v>
      </c>
      <c r="D41" s="30">
        <v>0</v>
      </c>
      <c r="E41" s="30">
        <v>0</v>
      </c>
      <c r="F41" s="30">
        <v>0</v>
      </c>
      <c r="G41" s="30">
        <v>0</v>
      </c>
      <c r="H41" s="30">
        <v>6.2050000000000001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20">
        <f t="shared" si="0"/>
        <v>13.513</v>
      </c>
      <c r="Q41" s="31">
        <v>5</v>
      </c>
      <c r="R41" s="31">
        <v>4</v>
      </c>
      <c r="S41" s="31">
        <f t="shared" si="1"/>
        <v>9</v>
      </c>
      <c r="T41" s="30">
        <v>0</v>
      </c>
      <c r="U41" s="31">
        <v>1</v>
      </c>
      <c r="V41" s="31">
        <v>1</v>
      </c>
      <c r="W41" s="31">
        <f t="shared" si="2"/>
        <v>2</v>
      </c>
      <c r="X41" s="31">
        <v>0</v>
      </c>
      <c r="Y41" s="31">
        <v>0</v>
      </c>
      <c r="Z41" s="31">
        <f t="shared" si="3"/>
        <v>0</v>
      </c>
      <c r="AA41" s="32">
        <v>0</v>
      </c>
    </row>
    <row r="42" spans="1:27" ht="13" thickBot="1" x14ac:dyDescent="0.3">
      <c r="A42" s="33" t="s">
        <v>32</v>
      </c>
      <c r="B42" s="30">
        <v>24.44</v>
      </c>
      <c r="C42" s="30">
        <v>41.359000000000002</v>
      </c>
      <c r="D42" s="30">
        <v>21.105</v>
      </c>
      <c r="E42" s="30">
        <v>80.92</v>
      </c>
      <c r="F42" s="30">
        <v>0</v>
      </c>
      <c r="G42" s="30">
        <v>201.44</v>
      </c>
      <c r="H42" s="30">
        <v>5004.3339999999998</v>
      </c>
      <c r="I42" s="30">
        <v>10.98</v>
      </c>
      <c r="J42" s="30">
        <v>1</v>
      </c>
      <c r="K42" s="30">
        <v>0</v>
      </c>
      <c r="L42" s="30">
        <v>5.98</v>
      </c>
      <c r="M42" s="30">
        <v>0</v>
      </c>
      <c r="N42" s="30">
        <v>0</v>
      </c>
      <c r="O42" s="30">
        <v>1.1399999999999999</v>
      </c>
      <c r="P42" s="20">
        <f t="shared" si="0"/>
        <v>5392.6979999999994</v>
      </c>
      <c r="Q42" s="31">
        <v>73</v>
      </c>
      <c r="R42" s="31">
        <v>16</v>
      </c>
      <c r="S42" s="31">
        <f t="shared" si="1"/>
        <v>89</v>
      </c>
      <c r="T42" s="30">
        <v>0</v>
      </c>
      <c r="U42" s="31">
        <v>30</v>
      </c>
      <c r="V42" s="31">
        <v>3</v>
      </c>
      <c r="W42" s="31">
        <f t="shared" si="2"/>
        <v>33</v>
      </c>
      <c r="X42" s="31">
        <v>0</v>
      </c>
      <c r="Y42" s="31">
        <v>0</v>
      </c>
      <c r="Z42" s="31">
        <f t="shared" si="3"/>
        <v>0</v>
      </c>
      <c r="AA42" s="32">
        <v>0</v>
      </c>
    </row>
    <row r="43" spans="1:27" ht="13" thickBot="1" x14ac:dyDescent="0.3">
      <c r="A43" s="33" t="s">
        <v>33</v>
      </c>
      <c r="B43" s="30">
        <v>0.96299999999999997</v>
      </c>
      <c r="C43" s="30">
        <v>4.3840000000000003</v>
      </c>
      <c r="D43" s="30">
        <v>0</v>
      </c>
      <c r="E43" s="30">
        <v>11.765000000000001</v>
      </c>
      <c r="F43" s="30">
        <v>0</v>
      </c>
      <c r="G43" s="30">
        <v>3.9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20">
        <f t="shared" si="0"/>
        <v>21.012</v>
      </c>
      <c r="Q43" s="31">
        <v>6</v>
      </c>
      <c r="R43" s="31">
        <v>6</v>
      </c>
      <c r="S43" s="31">
        <f t="shared" si="1"/>
        <v>12</v>
      </c>
      <c r="T43" s="30">
        <v>0</v>
      </c>
      <c r="U43" s="31">
        <v>0</v>
      </c>
      <c r="V43" s="31">
        <v>0</v>
      </c>
      <c r="W43" s="31">
        <f t="shared" si="2"/>
        <v>0</v>
      </c>
      <c r="X43" s="31">
        <v>0</v>
      </c>
      <c r="Y43" s="31">
        <v>0</v>
      </c>
      <c r="Z43" s="31">
        <f t="shared" si="3"/>
        <v>0</v>
      </c>
      <c r="AA43" s="32">
        <v>0</v>
      </c>
    </row>
    <row r="44" spans="1:27" ht="13" thickBot="1" x14ac:dyDescent="0.3">
      <c r="A44" s="33" t="s">
        <v>34</v>
      </c>
      <c r="B44" s="30">
        <v>0</v>
      </c>
      <c r="C44" s="30">
        <v>0</v>
      </c>
      <c r="D44" s="30">
        <v>643.39700000000005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20">
        <f t="shared" si="0"/>
        <v>643.39700000000005</v>
      </c>
      <c r="Q44" s="31">
        <v>62</v>
      </c>
      <c r="R44" s="31">
        <v>0</v>
      </c>
      <c r="S44" s="31">
        <f t="shared" si="1"/>
        <v>62</v>
      </c>
      <c r="T44" s="30">
        <v>0</v>
      </c>
      <c r="U44" s="31">
        <v>25</v>
      </c>
      <c r="V44" s="31">
        <v>2</v>
      </c>
      <c r="W44" s="31">
        <f t="shared" si="2"/>
        <v>27</v>
      </c>
      <c r="X44" s="31">
        <v>17</v>
      </c>
      <c r="Y44" s="31">
        <v>3</v>
      </c>
      <c r="Z44" s="31">
        <f t="shared" si="3"/>
        <v>20</v>
      </c>
      <c r="AA44" s="32">
        <v>0</v>
      </c>
    </row>
    <row r="45" spans="1:27" ht="15.75" customHeight="1" thickBot="1" x14ac:dyDescent="0.3">
      <c r="A45" s="29" t="s">
        <v>35</v>
      </c>
      <c r="B45" s="30">
        <v>0</v>
      </c>
      <c r="C45" s="30">
        <v>0</v>
      </c>
      <c r="D45" s="30">
        <v>625.69399999999996</v>
      </c>
      <c r="E45" s="30">
        <v>0</v>
      </c>
      <c r="F45" s="30">
        <v>0</v>
      </c>
      <c r="G45" s="30">
        <v>0</v>
      </c>
      <c r="H45" s="30">
        <v>46.01</v>
      </c>
      <c r="I45" s="30">
        <v>10.061</v>
      </c>
      <c r="J45" s="30">
        <v>18.634</v>
      </c>
      <c r="K45" s="30">
        <v>0</v>
      </c>
      <c r="L45" s="30">
        <v>8.3000000000000004E-2</v>
      </c>
      <c r="M45" s="30">
        <v>0</v>
      </c>
      <c r="N45" s="30">
        <v>0</v>
      </c>
      <c r="O45" s="30">
        <v>0</v>
      </c>
      <c r="P45" s="20">
        <f t="shared" si="0"/>
        <v>700.48199999999997</v>
      </c>
      <c r="Q45" s="31">
        <v>166</v>
      </c>
      <c r="R45" s="31">
        <v>7</v>
      </c>
      <c r="S45" s="31">
        <f t="shared" si="1"/>
        <v>173</v>
      </c>
      <c r="T45" s="30">
        <v>0</v>
      </c>
      <c r="U45" s="31">
        <v>17</v>
      </c>
      <c r="V45" s="31">
        <v>0</v>
      </c>
      <c r="W45" s="31">
        <f t="shared" si="2"/>
        <v>17</v>
      </c>
      <c r="X45" s="31">
        <v>21</v>
      </c>
      <c r="Y45" s="31">
        <v>2</v>
      </c>
      <c r="Z45" s="31">
        <f t="shared" si="3"/>
        <v>23</v>
      </c>
      <c r="AA45" s="38">
        <v>0</v>
      </c>
    </row>
    <row r="46" spans="1:27" ht="13" thickBot="1" x14ac:dyDescent="0.3">
      <c r="A46" s="29" t="s">
        <v>36</v>
      </c>
      <c r="B46" s="30">
        <v>0</v>
      </c>
      <c r="C46" s="30">
        <v>0</v>
      </c>
      <c r="D46" s="30">
        <v>2988.6030000000001</v>
      </c>
      <c r="E46" s="30">
        <v>0</v>
      </c>
      <c r="F46" s="30">
        <v>0</v>
      </c>
      <c r="G46" s="30">
        <v>0</v>
      </c>
      <c r="H46" s="30">
        <v>65.808999999999997</v>
      </c>
      <c r="I46" s="30">
        <v>168.86</v>
      </c>
      <c r="J46" s="30">
        <v>6.1589999999999998</v>
      </c>
      <c r="K46" s="30">
        <v>0</v>
      </c>
      <c r="L46" s="30">
        <v>6.5000000000000002E-2</v>
      </c>
      <c r="M46" s="30">
        <v>0</v>
      </c>
      <c r="N46" s="30">
        <v>0</v>
      </c>
      <c r="O46" s="30">
        <v>6.3419999999999996</v>
      </c>
      <c r="P46" s="20">
        <f t="shared" si="0"/>
        <v>3235.8380000000006</v>
      </c>
      <c r="Q46" s="31">
        <v>140</v>
      </c>
      <c r="R46" s="31">
        <v>25</v>
      </c>
      <c r="S46" s="31">
        <f t="shared" si="1"/>
        <v>165</v>
      </c>
      <c r="T46" s="21">
        <v>0</v>
      </c>
      <c r="U46" s="31">
        <v>7</v>
      </c>
      <c r="V46" s="31">
        <v>0</v>
      </c>
      <c r="W46" s="31">
        <f t="shared" si="2"/>
        <v>7</v>
      </c>
      <c r="X46" s="31">
        <v>0</v>
      </c>
      <c r="Y46" s="31">
        <v>0</v>
      </c>
      <c r="Z46" s="31">
        <f t="shared" si="3"/>
        <v>0</v>
      </c>
      <c r="AA46" s="32">
        <v>0</v>
      </c>
    </row>
    <row r="47" spans="1:27" ht="13" thickBot="1" x14ac:dyDescent="0.3">
      <c r="A47" s="29" t="s">
        <v>37</v>
      </c>
      <c r="B47" s="30">
        <v>1.6E-2</v>
      </c>
      <c r="C47" s="30">
        <v>4.0000000000000001E-3</v>
      </c>
      <c r="D47" s="30">
        <v>26044.989000000001</v>
      </c>
      <c r="E47" s="30">
        <v>0</v>
      </c>
      <c r="F47" s="30">
        <v>0</v>
      </c>
      <c r="G47" s="30">
        <v>0</v>
      </c>
      <c r="H47" s="30">
        <v>0.318</v>
      </c>
      <c r="I47" s="30">
        <v>14</v>
      </c>
      <c r="J47" s="30">
        <v>0.11</v>
      </c>
      <c r="K47" s="30">
        <v>0</v>
      </c>
      <c r="L47" s="30">
        <v>0</v>
      </c>
      <c r="M47" s="30">
        <v>0</v>
      </c>
      <c r="N47" s="30">
        <v>0</v>
      </c>
      <c r="O47" s="30">
        <v>196.83199999999999</v>
      </c>
      <c r="P47" s="20">
        <f t="shared" si="0"/>
        <v>26256.269</v>
      </c>
      <c r="Q47" s="31">
        <v>232</v>
      </c>
      <c r="R47" s="31">
        <v>31</v>
      </c>
      <c r="S47" s="31">
        <f t="shared" si="1"/>
        <v>263</v>
      </c>
      <c r="T47" s="30">
        <v>1192</v>
      </c>
      <c r="U47" s="31">
        <v>31</v>
      </c>
      <c r="V47" s="31">
        <v>0</v>
      </c>
      <c r="W47" s="31">
        <f t="shared" si="2"/>
        <v>31</v>
      </c>
      <c r="X47" s="31">
        <v>0</v>
      </c>
      <c r="Y47" s="31">
        <v>0</v>
      </c>
      <c r="Z47" s="31">
        <f t="shared" si="3"/>
        <v>0</v>
      </c>
      <c r="AA47" s="32">
        <v>110542</v>
      </c>
    </row>
    <row r="48" spans="1:27" ht="13" thickBot="1" x14ac:dyDescent="0.3">
      <c r="A48" s="29" t="s">
        <v>38</v>
      </c>
      <c r="B48" s="30">
        <v>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20">
        <f t="shared" si="0"/>
        <v>0</v>
      </c>
      <c r="Q48" s="31">
        <v>0</v>
      </c>
      <c r="R48" s="31">
        <v>0</v>
      </c>
      <c r="S48" s="31">
        <f t="shared" si="1"/>
        <v>0</v>
      </c>
      <c r="T48" s="30">
        <v>0</v>
      </c>
      <c r="U48" s="31">
        <v>2</v>
      </c>
      <c r="V48" s="31">
        <v>0</v>
      </c>
      <c r="W48" s="31">
        <f t="shared" si="2"/>
        <v>2</v>
      </c>
      <c r="X48" s="31">
        <v>0</v>
      </c>
      <c r="Y48" s="31">
        <v>0</v>
      </c>
      <c r="Z48" s="31">
        <f t="shared" si="3"/>
        <v>0</v>
      </c>
      <c r="AA48" s="32">
        <v>0</v>
      </c>
    </row>
    <row r="49" spans="1:27" ht="13" thickBot="1" x14ac:dyDescent="0.3">
      <c r="A49" s="29" t="s">
        <v>39</v>
      </c>
      <c r="B49" s="30">
        <v>0</v>
      </c>
      <c r="C49" s="30">
        <v>0</v>
      </c>
      <c r="D49" s="30">
        <v>1115.3389999999999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2.6349999999999998</v>
      </c>
      <c r="K49" s="30">
        <v>0</v>
      </c>
      <c r="L49" s="30">
        <v>0</v>
      </c>
      <c r="M49" s="30">
        <v>0</v>
      </c>
      <c r="N49" s="30">
        <v>0</v>
      </c>
      <c r="O49" s="30">
        <v>68.016999999999996</v>
      </c>
      <c r="P49" s="20">
        <f t="shared" si="0"/>
        <v>1185.991</v>
      </c>
      <c r="Q49" s="31">
        <v>192</v>
      </c>
      <c r="R49" s="31">
        <v>16</v>
      </c>
      <c r="S49" s="31">
        <f t="shared" si="1"/>
        <v>208</v>
      </c>
      <c r="T49" s="30">
        <v>0</v>
      </c>
      <c r="U49" s="31">
        <v>23</v>
      </c>
      <c r="V49" s="31">
        <v>1</v>
      </c>
      <c r="W49" s="31">
        <f t="shared" si="2"/>
        <v>24</v>
      </c>
      <c r="X49" s="31">
        <v>59</v>
      </c>
      <c r="Y49" s="31">
        <v>0</v>
      </c>
      <c r="Z49" s="31">
        <f t="shared" si="3"/>
        <v>59</v>
      </c>
      <c r="AA49" s="32">
        <v>0</v>
      </c>
    </row>
    <row r="50" spans="1:27" ht="13" thickBot="1" x14ac:dyDescent="0.3">
      <c r="A50" s="29" t="s">
        <v>40</v>
      </c>
      <c r="B50" s="30">
        <v>0</v>
      </c>
      <c r="C50" s="30">
        <v>0</v>
      </c>
      <c r="D50" s="30">
        <v>6450.1390000000001</v>
      </c>
      <c r="E50" s="30">
        <v>0</v>
      </c>
      <c r="F50" s="30">
        <v>0</v>
      </c>
      <c r="G50" s="30">
        <v>0</v>
      </c>
      <c r="H50" s="30">
        <v>0</v>
      </c>
      <c r="I50" s="30">
        <v>0.2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201.33</v>
      </c>
      <c r="P50" s="20">
        <f t="shared" si="0"/>
        <v>6651.6689999999999</v>
      </c>
      <c r="Q50" s="31">
        <v>182</v>
      </c>
      <c r="R50" s="31">
        <v>20</v>
      </c>
      <c r="S50" s="31">
        <f t="shared" si="1"/>
        <v>202</v>
      </c>
      <c r="T50" s="30">
        <v>0</v>
      </c>
      <c r="U50" s="31">
        <v>40</v>
      </c>
      <c r="V50" s="31">
        <v>0</v>
      </c>
      <c r="W50" s="31">
        <f t="shared" si="2"/>
        <v>40</v>
      </c>
      <c r="X50" s="31">
        <v>13</v>
      </c>
      <c r="Y50" s="31">
        <v>1</v>
      </c>
      <c r="Z50" s="31">
        <f t="shared" si="3"/>
        <v>14</v>
      </c>
      <c r="AA50" s="32">
        <v>0</v>
      </c>
    </row>
    <row r="51" spans="1:27" ht="25.5" thickBot="1" x14ac:dyDescent="0.3">
      <c r="A51" s="39" t="s">
        <v>41</v>
      </c>
      <c r="B51" s="30">
        <v>1.0449999999999999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0.8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20">
        <f t="shared" si="0"/>
        <v>1.845</v>
      </c>
      <c r="Q51" s="31">
        <v>3</v>
      </c>
      <c r="R51" s="31">
        <v>1</v>
      </c>
      <c r="S51" s="31">
        <f t="shared" si="1"/>
        <v>4</v>
      </c>
      <c r="T51" s="30">
        <v>0</v>
      </c>
      <c r="U51" s="31">
        <v>2</v>
      </c>
      <c r="V51" s="31">
        <v>0</v>
      </c>
      <c r="W51" s="31">
        <f t="shared" si="2"/>
        <v>2</v>
      </c>
      <c r="X51" s="31">
        <v>0</v>
      </c>
      <c r="Y51" s="31">
        <v>0</v>
      </c>
      <c r="Z51" s="31">
        <f t="shared" si="3"/>
        <v>0</v>
      </c>
      <c r="AA51" s="32">
        <v>0</v>
      </c>
    </row>
    <row r="52" spans="1:27" ht="13" thickBot="1" x14ac:dyDescent="0.3">
      <c r="A52" s="29" t="s">
        <v>42</v>
      </c>
      <c r="B52" s="30">
        <v>3.0000000000000001E-3</v>
      </c>
      <c r="C52" s="30">
        <v>2E-3</v>
      </c>
      <c r="D52" s="30">
        <v>2432.3229999999999</v>
      </c>
      <c r="E52" s="30">
        <v>0</v>
      </c>
      <c r="F52" s="30">
        <v>0</v>
      </c>
      <c r="G52" s="30">
        <v>0</v>
      </c>
      <c r="H52" s="30">
        <v>1737.375</v>
      </c>
      <c r="I52" s="30">
        <v>9030.5689999999995</v>
      </c>
      <c r="J52" s="30">
        <v>244.81700000000001</v>
      </c>
      <c r="K52" s="30">
        <v>0</v>
      </c>
      <c r="L52" s="30">
        <v>7.1070000000000002</v>
      </c>
      <c r="M52" s="30">
        <v>0</v>
      </c>
      <c r="N52" s="30">
        <v>7</v>
      </c>
      <c r="O52" s="30">
        <v>1231.681</v>
      </c>
      <c r="P52" s="20">
        <f t="shared" si="0"/>
        <v>14690.877</v>
      </c>
      <c r="Q52" s="31">
        <v>419</v>
      </c>
      <c r="R52" s="31">
        <v>19</v>
      </c>
      <c r="S52" s="31">
        <f t="shared" si="1"/>
        <v>438</v>
      </c>
      <c r="T52" s="30">
        <v>29.63</v>
      </c>
      <c r="U52" s="31">
        <v>58</v>
      </c>
      <c r="V52" s="31">
        <v>1</v>
      </c>
      <c r="W52" s="31">
        <f t="shared" si="2"/>
        <v>59</v>
      </c>
      <c r="X52" s="31">
        <v>21</v>
      </c>
      <c r="Y52" s="31">
        <v>0</v>
      </c>
      <c r="Z52" s="31">
        <f t="shared" si="3"/>
        <v>21</v>
      </c>
      <c r="AA52" s="32">
        <v>0</v>
      </c>
    </row>
    <row r="53" spans="1:27" ht="13" thickBot="1" x14ac:dyDescent="0.3">
      <c r="A53" s="29" t="s">
        <v>43</v>
      </c>
      <c r="B53" s="30">
        <v>0.109</v>
      </c>
      <c r="C53" s="30">
        <v>8.8999999999999996E-2</v>
      </c>
      <c r="D53" s="30">
        <v>168.798</v>
      </c>
      <c r="E53" s="30">
        <v>0.25</v>
      </c>
      <c r="F53" s="30">
        <v>0</v>
      </c>
      <c r="G53" s="30">
        <v>0</v>
      </c>
      <c r="H53" s="30">
        <v>15.554</v>
      </c>
      <c r="I53" s="30">
        <v>68.429000000000002</v>
      </c>
      <c r="J53" s="30">
        <v>2.145</v>
      </c>
      <c r="K53" s="30">
        <v>0</v>
      </c>
      <c r="L53" s="30">
        <v>1.706</v>
      </c>
      <c r="M53" s="30">
        <v>0</v>
      </c>
      <c r="N53" s="30">
        <v>8.5999999999999993E-2</v>
      </c>
      <c r="O53" s="30">
        <v>14.68</v>
      </c>
      <c r="P53" s="20">
        <f t="shared" si="0"/>
        <v>271.84600000000006</v>
      </c>
      <c r="Q53" s="31">
        <v>194</v>
      </c>
      <c r="R53" s="31">
        <v>38</v>
      </c>
      <c r="S53" s="31">
        <f t="shared" si="1"/>
        <v>232</v>
      </c>
      <c r="T53" s="30">
        <v>0</v>
      </c>
      <c r="U53" s="31">
        <v>26</v>
      </c>
      <c r="V53" s="31">
        <v>1</v>
      </c>
      <c r="W53" s="31">
        <f t="shared" si="2"/>
        <v>27</v>
      </c>
      <c r="X53" s="40">
        <v>26</v>
      </c>
      <c r="Y53" s="31">
        <v>4</v>
      </c>
      <c r="Z53" s="31">
        <f t="shared" si="3"/>
        <v>30</v>
      </c>
      <c r="AA53" s="32">
        <v>0</v>
      </c>
    </row>
    <row r="54" spans="1:27" ht="13" thickBot="1" x14ac:dyDescent="0.3">
      <c r="A54" s="29" t="s">
        <v>112</v>
      </c>
      <c r="B54" s="30">
        <v>0</v>
      </c>
      <c r="C54" s="30">
        <v>0</v>
      </c>
      <c r="D54" s="30">
        <v>6009.6210000000001</v>
      </c>
      <c r="E54" s="30">
        <v>0</v>
      </c>
      <c r="F54" s="30">
        <v>0</v>
      </c>
      <c r="G54" s="30">
        <v>0</v>
      </c>
      <c r="H54" s="30">
        <v>3.4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20">
        <f t="shared" si="0"/>
        <v>6013.0209999999997</v>
      </c>
      <c r="Q54" s="31">
        <v>26</v>
      </c>
      <c r="R54" s="31">
        <v>8</v>
      </c>
      <c r="S54" s="31">
        <f t="shared" si="1"/>
        <v>34</v>
      </c>
      <c r="T54" s="21"/>
      <c r="U54" s="31">
        <v>2</v>
      </c>
      <c r="V54" s="31">
        <v>0</v>
      </c>
      <c r="W54" s="31">
        <f t="shared" si="2"/>
        <v>2</v>
      </c>
      <c r="X54" s="31">
        <v>0</v>
      </c>
      <c r="Y54" s="31">
        <v>0</v>
      </c>
      <c r="Z54" s="31">
        <f t="shared" si="3"/>
        <v>0</v>
      </c>
      <c r="AA54" s="32">
        <v>0</v>
      </c>
    </row>
    <row r="55" spans="1:27" ht="13" thickBot="1" x14ac:dyDescent="0.3">
      <c r="A55" s="29" t="s">
        <v>111</v>
      </c>
      <c r="B55" s="30">
        <v>0</v>
      </c>
      <c r="C55" s="30">
        <v>0</v>
      </c>
      <c r="D55" s="30">
        <v>153924.6</v>
      </c>
      <c r="E55" s="30">
        <v>85.061999999999998</v>
      </c>
      <c r="F55" s="30">
        <v>0</v>
      </c>
      <c r="G55" s="30">
        <v>49.8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20">
        <f t="shared" si="0"/>
        <v>154059.462</v>
      </c>
      <c r="Q55" s="31">
        <v>11</v>
      </c>
      <c r="R55" s="31">
        <v>0</v>
      </c>
      <c r="S55" s="31">
        <f t="shared" si="1"/>
        <v>11</v>
      </c>
      <c r="T55" s="30">
        <v>1599</v>
      </c>
      <c r="U55" s="31">
        <v>0</v>
      </c>
      <c r="V55" s="31">
        <v>0</v>
      </c>
      <c r="W55" s="31">
        <f t="shared" si="2"/>
        <v>0</v>
      </c>
      <c r="X55" s="31">
        <v>0</v>
      </c>
      <c r="Y55" s="31">
        <v>0</v>
      </c>
      <c r="Z55" s="31">
        <f t="shared" si="3"/>
        <v>0</v>
      </c>
      <c r="AA55" s="32">
        <v>0</v>
      </c>
    </row>
    <row r="56" spans="1:27" ht="13" thickBot="1" x14ac:dyDescent="0.3">
      <c r="A56" s="29" t="s">
        <v>44</v>
      </c>
      <c r="B56" s="30">
        <v>1E-3</v>
      </c>
      <c r="C56" s="30">
        <v>0</v>
      </c>
      <c r="D56" s="30">
        <v>115.021</v>
      </c>
      <c r="E56" s="30">
        <v>0</v>
      </c>
      <c r="F56" s="30">
        <v>0</v>
      </c>
      <c r="G56" s="30">
        <v>0</v>
      </c>
      <c r="H56" s="30">
        <v>1267.057</v>
      </c>
      <c r="I56" s="30">
        <v>2424.1149999999998</v>
      </c>
      <c r="J56" s="30">
        <v>1.1579999999999999</v>
      </c>
      <c r="K56" s="30">
        <v>0</v>
      </c>
      <c r="L56" s="30">
        <v>0.08</v>
      </c>
      <c r="M56" s="30">
        <v>0</v>
      </c>
      <c r="N56" s="30">
        <v>0</v>
      </c>
      <c r="O56" s="30">
        <v>0.91200000000000003</v>
      </c>
      <c r="P56" s="20">
        <f t="shared" si="0"/>
        <v>3808.3439999999991</v>
      </c>
      <c r="Q56" s="31">
        <v>133</v>
      </c>
      <c r="R56" s="31">
        <v>4</v>
      </c>
      <c r="S56" s="31">
        <f t="shared" si="1"/>
        <v>137</v>
      </c>
      <c r="T56" s="30">
        <v>0</v>
      </c>
      <c r="U56" s="31">
        <v>30</v>
      </c>
      <c r="V56" s="31">
        <v>0</v>
      </c>
      <c r="W56" s="31">
        <f t="shared" si="2"/>
        <v>30</v>
      </c>
      <c r="X56" s="31">
        <v>30</v>
      </c>
      <c r="Y56" s="31">
        <v>0</v>
      </c>
      <c r="Z56" s="31">
        <f t="shared" si="3"/>
        <v>30</v>
      </c>
      <c r="AA56" s="32">
        <v>0</v>
      </c>
    </row>
    <row r="57" spans="1:27" ht="13" thickBot="1" x14ac:dyDescent="0.3">
      <c r="A57" s="29" t="s">
        <v>45</v>
      </c>
      <c r="B57" s="30">
        <v>0</v>
      </c>
      <c r="C57" s="30">
        <v>0</v>
      </c>
      <c r="D57" s="30">
        <v>293.17099999999999</v>
      </c>
      <c r="E57" s="30">
        <v>0</v>
      </c>
      <c r="F57" s="30">
        <v>0</v>
      </c>
      <c r="G57" s="30">
        <v>0</v>
      </c>
      <c r="H57" s="30">
        <v>178.57599999999999</v>
      </c>
      <c r="I57" s="30">
        <v>55.079000000000001</v>
      </c>
      <c r="J57" s="30">
        <v>3.45</v>
      </c>
      <c r="K57" s="30">
        <v>0</v>
      </c>
      <c r="L57" s="30">
        <v>10</v>
      </c>
      <c r="M57" s="30">
        <v>0</v>
      </c>
      <c r="N57" s="30">
        <v>2.8000000000000001E-2</v>
      </c>
      <c r="O57" s="30">
        <v>5.4740000000000002</v>
      </c>
      <c r="P57" s="20">
        <f t="shared" si="0"/>
        <v>545.77800000000002</v>
      </c>
      <c r="Q57" s="31">
        <v>106</v>
      </c>
      <c r="R57" s="31">
        <v>2</v>
      </c>
      <c r="S57" s="31">
        <f t="shared" si="1"/>
        <v>108</v>
      </c>
      <c r="T57" s="30">
        <v>0</v>
      </c>
      <c r="U57" s="31">
        <v>13</v>
      </c>
      <c r="V57" s="31">
        <v>0</v>
      </c>
      <c r="W57" s="31">
        <f t="shared" si="2"/>
        <v>13</v>
      </c>
      <c r="X57" s="31">
        <v>7</v>
      </c>
      <c r="Y57" s="31">
        <v>0</v>
      </c>
      <c r="Z57" s="31">
        <f t="shared" si="3"/>
        <v>7</v>
      </c>
      <c r="AA57" s="32">
        <v>0</v>
      </c>
    </row>
    <row r="58" spans="1:27" ht="13" thickBot="1" x14ac:dyDescent="0.3">
      <c r="A58" s="41" t="s">
        <v>46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20">
        <f t="shared" si="0"/>
        <v>0</v>
      </c>
      <c r="Q58" s="31">
        <v>0</v>
      </c>
      <c r="R58" s="31">
        <v>0</v>
      </c>
      <c r="S58" s="31">
        <f t="shared" si="1"/>
        <v>0</v>
      </c>
      <c r="T58" s="30">
        <v>0</v>
      </c>
      <c r="U58" s="31">
        <v>0</v>
      </c>
      <c r="V58" s="31">
        <v>0</v>
      </c>
      <c r="W58" s="31">
        <f t="shared" si="2"/>
        <v>0</v>
      </c>
      <c r="X58" s="31">
        <v>0</v>
      </c>
      <c r="Y58" s="31">
        <v>0</v>
      </c>
      <c r="Z58" s="31">
        <f t="shared" si="3"/>
        <v>0</v>
      </c>
      <c r="AA58" s="32">
        <v>0</v>
      </c>
    </row>
    <row r="59" spans="1:27" ht="13" thickBot="1" x14ac:dyDescent="0.3">
      <c r="A59" s="34" t="s">
        <v>47</v>
      </c>
      <c r="B59" s="35">
        <v>0</v>
      </c>
      <c r="C59" s="35">
        <v>0</v>
      </c>
      <c r="D59" s="35">
        <v>1221.4269999999999</v>
      </c>
      <c r="E59" s="35">
        <v>0</v>
      </c>
      <c r="F59" s="35">
        <v>0</v>
      </c>
      <c r="G59" s="35">
        <v>0</v>
      </c>
      <c r="H59" s="30">
        <v>130.29</v>
      </c>
      <c r="I59" s="30">
        <v>108.72</v>
      </c>
      <c r="J59" s="35">
        <v>14.319000000000001</v>
      </c>
      <c r="K59" s="35">
        <v>0</v>
      </c>
      <c r="L59" s="35">
        <v>2.7</v>
      </c>
      <c r="M59" s="30">
        <v>0.25</v>
      </c>
      <c r="N59" s="35">
        <v>0</v>
      </c>
      <c r="O59" s="30">
        <v>6.7069999999999999</v>
      </c>
      <c r="P59" s="20">
        <f t="shared" si="0"/>
        <v>1484.413</v>
      </c>
      <c r="Q59" s="36">
        <v>111</v>
      </c>
      <c r="R59" s="36">
        <v>0</v>
      </c>
      <c r="S59" s="31">
        <f t="shared" si="1"/>
        <v>111</v>
      </c>
      <c r="T59" s="35">
        <v>0</v>
      </c>
      <c r="U59" s="36">
        <v>34</v>
      </c>
      <c r="V59" s="36">
        <v>0</v>
      </c>
      <c r="W59" s="31">
        <f t="shared" si="2"/>
        <v>34</v>
      </c>
      <c r="X59" s="36">
        <v>67</v>
      </c>
      <c r="Y59" s="36">
        <v>0</v>
      </c>
      <c r="Z59" s="31">
        <f t="shared" si="3"/>
        <v>67</v>
      </c>
      <c r="AA59" s="37">
        <v>0</v>
      </c>
    </row>
    <row r="60" spans="1:27" ht="13" thickBot="1" x14ac:dyDescent="0.3">
      <c r="A60" s="33" t="s">
        <v>64</v>
      </c>
      <c r="B60" s="30">
        <v>4.0000000000000001E-3</v>
      </c>
      <c r="C60" s="30">
        <v>5.0000000000000001E-3</v>
      </c>
      <c r="D60" s="30">
        <v>265.887</v>
      </c>
      <c r="E60" s="30">
        <v>0</v>
      </c>
      <c r="F60" s="30">
        <v>0</v>
      </c>
      <c r="G60" s="30">
        <v>0</v>
      </c>
      <c r="H60" s="30">
        <v>66.855999999999995</v>
      </c>
      <c r="I60" s="30">
        <v>538.07000000000005</v>
      </c>
      <c r="J60" s="30">
        <v>4.4749999999999996</v>
      </c>
      <c r="K60" s="30">
        <v>0</v>
      </c>
      <c r="L60" s="30">
        <v>8.0000000000000002E-3</v>
      </c>
      <c r="M60" s="30">
        <v>0</v>
      </c>
      <c r="N60" s="30">
        <v>0</v>
      </c>
      <c r="O60" s="30">
        <v>39.767000000000003</v>
      </c>
      <c r="P60" s="20">
        <f t="shared" si="0"/>
        <v>915.07200000000023</v>
      </c>
      <c r="Q60" s="31">
        <v>270</v>
      </c>
      <c r="R60" s="31">
        <v>13</v>
      </c>
      <c r="S60" s="31">
        <f t="shared" si="1"/>
        <v>283</v>
      </c>
      <c r="T60" s="30">
        <v>0</v>
      </c>
      <c r="U60" s="31">
        <v>22</v>
      </c>
      <c r="V60" s="31">
        <v>0</v>
      </c>
      <c r="W60" s="31">
        <f t="shared" si="2"/>
        <v>22</v>
      </c>
      <c r="X60" s="31">
        <v>50</v>
      </c>
      <c r="Y60" s="31">
        <v>2</v>
      </c>
      <c r="Z60" s="31">
        <f t="shared" si="3"/>
        <v>52</v>
      </c>
      <c r="AA60" s="32">
        <v>0</v>
      </c>
    </row>
    <row r="61" spans="1:27" x14ac:dyDescent="0.25">
      <c r="A61" s="42" t="s">
        <v>65</v>
      </c>
      <c r="B61" s="43">
        <f t="shared" ref="B61" si="4">SUM(B9:B60)</f>
        <v>124.84500000000001</v>
      </c>
      <c r="C61" s="44">
        <f t="shared" ref="C61" si="5">SUM(C9:C60)</f>
        <v>59.613</v>
      </c>
      <c r="D61" s="44">
        <f t="shared" ref="D61" si="6">SUM(D9:D60)</f>
        <v>271812.13999999996</v>
      </c>
      <c r="E61" s="44">
        <f t="shared" ref="E61" si="7">SUM(E9:E60)</f>
        <v>270.084</v>
      </c>
      <c r="F61" s="44">
        <f t="shared" ref="F61" si="8">SUM(F9:F60)</f>
        <v>0</v>
      </c>
      <c r="G61" s="44">
        <f t="shared" ref="G61" si="9">SUM(G9:G60)</f>
        <v>364.15999999999997</v>
      </c>
      <c r="H61" s="44">
        <f t="shared" ref="H61" si="10">SUM(H9:H60)</f>
        <v>22562.296000000002</v>
      </c>
      <c r="I61" s="44">
        <f t="shared" ref="I61" si="11">SUM(I9:I60)</f>
        <v>16039.138999999999</v>
      </c>
      <c r="J61" s="44">
        <f t="shared" ref="J61" si="12">SUM(J9:J60)</f>
        <v>1464.934</v>
      </c>
      <c r="K61" s="44">
        <f t="shared" ref="K61" si="13">SUM(K9:K60)</f>
        <v>6.7</v>
      </c>
      <c r="L61" s="44">
        <f t="shared" ref="L61" si="14">SUM(L9:L60)</f>
        <v>184.32499999999996</v>
      </c>
      <c r="M61" s="44">
        <f t="shared" ref="M61" si="15">SUM(M9:M60)</f>
        <v>493.55399999999997</v>
      </c>
      <c r="N61" s="44">
        <f t="shared" ref="N61" si="16">SUM(N9:N60)</f>
        <v>12.421000000000001</v>
      </c>
      <c r="O61" s="44">
        <f t="shared" ref="O61" si="17">SUM(O9:O60)</f>
        <v>2971.2529999999992</v>
      </c>
      <c r="P61" s="45">
        <f t="shared" si="0"/>
        <v>316365.46399999998</v>
      </c>
      <c r="Q61" s="46">
        <f t="shared" ref="Q61" si="18">SUM(Q9:Q60)</f>
        <v>9122</v>
      </c>
      <c r="R61" s="46">
        <f t="shared" ref="R61" si="19">SUM(R9:R60)</f>
        <v>702</v>
      </c>
      <c r="S61" s="47">
        <f t="shared" si="1"/>
        <v>9824</v>
      </c>
      <c r="T61" s="44">
        <f t="shared" ref="T61" si="20">SUM(T9:T60)</f>
        <v>3660.6400000000003</v>
      </c>
      <c r="U61" s="46">
        <f t="shared" ref="U61:Y61" si="21">SUM(U9:U60)</f>
        <v>1215</v>
      </c>
      <c r="V61" s="46">
        <f t="shared" si="21"/>
        <v>21</v>
      </c>
      <c r="W61" s="47">
        <f>U61+V61</f>
        <v>1236</v>
      </c>
      <c r="X61" s="46">
        <f t="shared" si="21"/>
        <v>958</v>
      </c>
      <c r="Y61" s="46">
        <f t="shared" si="21"/>
        <v>44</v>
      </c>
      <c r="Z61" s="47">
        <f t="shared" si="3"/>
        <v>1002</v>
      </c>
      <c r="AA61" s="48">
        <f>SUM(AA9:AA60)</f>
        <v>267635.20699999999</v>
      </c>
    </row>
    <row r="62" spans="1:27" x14ac:dyDescent="0.25"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x14ac:dyDescent="0.2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17" x14ac:dyDescent="0.4">
      <c r="A64" s="23" t="s">
        <v>106</v>
      </c>
    </row>
    <row r="65" spans="1:1" ht="15.5" x14ac:dyDescent="0.35">
      <c r="A65" s="24" t="s">
        <v>107</v>
      </c>
    </row>
    <row r="66" spans="1:1" ht="15.5" x14ac:dyDescent="0.35">
      <c r="A66" s="24" t="s">
        <v>108</v>
      </c>
    </row>
    <row r="67" spans="1:1" ht="15.5" x14ac:dyDescent="0.35">
      <c r="A67" s="24" t="s">
        <v>109</v>
      </c>
    </row>
    <row r="68" spans="1:1" ht="15.5" x14ac:dyDescent="0.35">
      <c r="A68" s="24" t="s">
        <v>110</v>
      </c>
    </row>
    <row r="70" spans="1:1" x14ac:dyDescent="0.25">
      <c r="A70" s="4"/>
    </row>
    <row r="72" spans="1:1" x14ac:dyDescent="0.25">
      <c r="A72" s="4"/>
    </row>
    <row r="74" spans="1:1" x14ac:dyDescent="0.25">
      <c r="A74" s="4"/>
    </row>
    <row r="76" spans="1:1" x14ac:dyDescent="0.25">
      <c r="A76" s="4"/>
    </row>
    <row r="78" spans="1:1" x14ac:dyDescent="0.25">
      <c r="A78" s="4"/>
    </row>
    <row r="80" spans="1:1" x14ac:dyDescent="0.25">
      <c r="A80" s="4"/>
    </row>
    <row r="83" spans="1:1" x14ac:dyDescent="0.25">
      <c r="A83" t="s">
        <v>69</v>
      </c>
    </row>
    <row r="84" spans="1:1" x14ac:dyDescent="0.25">
      <c r="A84" t="s">
        <v>70</v>
      </c>
    </row>
    <row r="85" spans="1:1" x14ac:dyDescent="0.25">
      <c r="A85" t="s">
        <v>71</v>
      </c>
    </row>
    <row r="86" spans="1:1" x14ac:dyDescent="0.25">
      <c r="A86" t="s">
        <v>72</v>
      </c>
    </row>
    <row r="87" spans="1:1" x14ac:dyDescent="0.25">
      <c r="A87" t="s">
        <v>73</v>
      </c>
    </row>
    <row r="88" spans="1:1" x14ac:dyDescent="0.25">
      <c r="A88" t="s">
        <v>74</v>
      </c>
    </row>
    <row r="89" spans="1:1" x14ac:dyDescent="0.25">
      <c r="A89" t="s">
        <v>75</v>
      </c>
    </row>
    <row r="90" spans="1:1" x14ac:dyDescent="0.25">
      <c r="A90" t="s">
        <v>76</v>
      </c>
    </row>
    <row r="92" spans="1:1" x14ac:dyDescent="0.25">
      <c r="A92" t="s">
        <v>77</v>
      </c>
    </row>
    <row r="93" spans="1:1" x14ac:dyDescent="0.25">
      <c r="A93" t="s">
        <v>78</v>
      </c>
    </row>
    <row r="94" spans="1:1" x14ac:dyDescent="0.25">
      <c r="A94" t="s">
        <v>79</v>
      </c>
    </row>
    <row r="95" spans="1:1" x14ac:dyDescent="0.25">
      <c r="A95" t="s">
        <v>80</v>
      </c>
    </row>
    <row r="96" spans="1:1" x14ac:dyDescent="0.25">
      <c r="A96" t="s">
        <v>81</v>
      </c>
    </row>
    <row r="97" spans="1:1" x14ac:dyDescent="0.25">
      <c r="A97" t="s">
        <v>82</v>
      </c>
    </row>
    <row r="98" spans="1:1" x14ac:dyDescent="0.25">
      <c r="A98" t="s">
        <v>83</v>
      </c>
    </row>
    <row r="99" spans="1:1" x14ac:dyDescent="0.25">
      <c r="A99" t="s">
        <v>84</v>
      </c>
    </row>
    <row r="100" spans="1:1" x14ac:dyDescent="0.25">
      <c r="A100" t="s">
        <v>85</v>
      </c>
    </row>
    <row r="101" spans="1:1" x14ac:dyDescent="0.25">
      <c r="A101" t="s">
        <v>86</v>
      </c>
    </row>
    <row r="102" spans="1:1" x14ac:dyDescent="0.25">
      <c r="A102" t="s">
        <v>87</v>
      </c>
    </row>
    <row r="103" spans="1:1" x14ac:dyDescent="0.25">
      <c r="A103" t="s">
        <v>88</v>
      </c>
    </row>
    <row r="105" spans="1:1" x14ac:dyDescent="0.25">
      <c r="A105" t="s">
        <v>89</v>
      </c>
    </row>
    <row r="107" spans="1:1" x14ac:dyDescent="0.25">
      <c r="A107" t="s">
        <v>66</v>
      </c>
    </row>
    <row r="109" spans="1:1" x14ac:dyDescent="0.25">
      <c r="A109" t="s">
        <v>90</v>
      </c>
    </row>
    <row r="111" spans="1:1" x14ac:dyDescent="0.25">
      <c r="A111" t="s">
        <v>67</v>
      </c>
    </row>
    <row r="113" spans="1:1" x14ac:dyDescent="0.25">
      <c r="A113" t="s">
        <v>68</v>
      </c>
    </row>
    <row r="115" spans="1:1" x14ac:dyDescent="0.25">
      <c r="A115" t="s">
        <v>91</v>
      </c>
    </row>
  </sheetData>
  <mergeCells count="27">
    <mergeCell ref="AA7:AA8"/>
    <mergeCell ref="T7:T8"/>
    <mergeCell ref="A1:AA1"/>
    <mergeCell ref="A2:AA2"/>
    <mergeCell ref="A3:AA3"/>
    <mergeCell ref="A4:AA4"/>
    <mergeCell ref="A6:AA6"/>
    <mergeCell ref="U7:W7"/>
    <mergeCell ref="X7:Z7"/>
    <mergeCell ref="J7:J8"/>
    <mergeCell ref="K7:K8"/>
    <mergeCell ref="L7:L8"/>
    <mergeCell ref="M7:M8"/>
    <mergeCell ref="N7:N8"/>
    <mergeCell ref="O7:O8"/>
    <mergeCell ref="P7:P8"/>
    <mergeCell ref="A5:AA5"/>
    <mergeCell ref="Q7:S7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Chenko</dc:creator>
  <cp:lastModifiedBy>Emuesiri Ojo</cp:lastModifiedBy>
  <dcterms:created xsi:type="dcterms:W3CDTF">2019-04-08T09:59:18Z</dcterms:created>
  <dcterms:modified xsi:type="dcterms:W3CDTF">2019-04-16T14:28:40Z</dcterms:modified>
</cp:coreProperties>
</file>